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分类汇总表" sheetId="1" r:id="rId1"/>
  </sheets>
  <definedNames>
    <definedName name="_xlnm.Print_Titles" localSheetId="0">分类汇总表!$4:$6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<sst xmlns="http://schemas.openxmlformats.org/spreadsheetml/2006/main" count="36" uniqueCount="35">
  <si>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t>附件1：</t>
  </si>
  <si>
    <t>平江县2026年度巩固拓展脱贫攻坚成果和乡村振兴项目库拟入库项目分类汇总表</t>
  </si>
  <si>
    <t>单位：万元、个、人</t>
  </si>
  <si>
    <t>序号</t>
  </si>
  <si>
    <t>项目类型</t>
  </si>
  <si>
    <t>项目个数</t>
  </si>
  <si>
    <t>资金规模和筹资方式</t>
  </si>
  <si>
    <t>受益对象</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</si>
  <si>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</si>
  <si>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</si>
  <si>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</si>
  <si>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</si>
  <si>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</si>
  <si>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</si>
  <si>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</si>
  <si>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</si>
  <si>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</si>
  <si>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</si>
  <si>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总计</t>
  </si>
  <si>
    <t>一、产业发展项目</t>
  </si>
  <si>
    <t>加工流通项目</t>
  </si>
  <si>
    <t>金融保险配套项目</t>
  </si>
  <si>
    <t>配套基础设施项目</t>
  </si>
  <si>
    <t>生产项目</t>
  </si>
  <si>
    <t>二、乡村建设行动</t>
  </si>
  <si>
    <t>农村公共服务</t>
  </si>
  <si>
    <t>农村基础设施</t>
  </si>
  <si>
    <t>人居环境整治</t>
  </si>
  <si>
    <t>三、易地搬迁后扶</t>
  </si>
  <si>
    <t>易地搬迁后扶</t>
  </si>
  <si>
    <t>四、巩固三保障成果</t>
  </si>
  <si>
    <t>教育</t>
  </si>
  <si>
    <t>五、就业项目</t>
  </si>
  <si>
    <t>公益性岗位</t>
  </si>
  <si>
    <t>务工补助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</si>
</sst>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11"/>
      <color theme="1"/>
      <name val="黑体"/>
      <charset val="134"/>
    </font>
    <font>
      <sz val="16"/>
      <color theme="1"/>
      <name val="方正小标宋简体"/>
      <charset val="134"/>
    </font>
    <font>
      <b/>
      <sz val="11"/>
      <color theme="1"/>
      <name val="仿宋"/>
      <charset val="134"/>
    </font>
    <font>
      <sz val="11"/>
      <color theme="1"/>
      <name val="仿宋"/>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right" vertical="center"/>
    </xf>
    <xf numFmtId="0" fontId="4"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zoomScale="115" zoomScaleNormal="115" workbookViewId="0">
      <selection activeCell="I10" sqref="I10"/>
    </sheetView>
  </sheetViews>
  <sheetFormatPr defaultColWidth="9" defaultRowHeight="13.5"/>
  <cols>
    <col min="2" max="2" width="19.125" customWidth="1"/>
    <col min="4" max="5" width="11.625"/>
    <col min="8" max="8" width="11.625"/>
    <col min="9" max="9" width="9.25"/>
    <col min="11" max="11" width="15.875" customWidth="1"/>
    <col min="12" max="12" width="25" customWidth="1"/>
  </cols>
  <sheetData>
    <row r="1" spans="1:1">
      <c r="A1" s="2" t="s">
        <v>0</v>
      </c>
    </row>
    <row r="2" ht="50" customHeight="1" spans="1:12">
      <c r="A2" s="3" t="s">
        <v>1</v>
      </c>
      <c r="B2" s="4"/>
      <c r="C2" s="4"/>
      <c r="D2" s="4"/>
      <c r="E2" s="4"/>
      <c r="F2" s="4"/>
      <c r="G2" s="4"/>
      <c r="H2" s="4"/>
      <c r="I2" s="4"/>
      <c r="J2" s="4"/>
      <c r="K2" s="4"/>
      <c r="L2" s="4"/>
    </row>
    <row r="3" ht="15" customHeight="1" spans="9:12">
      <c r="I3" s="13" t="s">
        <v>2</v>
      </c>
      <c r="J3" s="13"/>
      <c r="K3" s="13"/>
      <c r="L3" s="13"/>
    </row>
    <row r="4" ht="24" customHeight="1" spans="1:12">
      <c r="A4" s="5" t="s">
        <v>3</v>
      </c>
      <c r="B4" s="5" t="s">
        <v>4</v>
      </c>
      <c r="C4" s="6" t="s">
        <v>5</v>
      </c>
      <c r="D4" s="5" t="s">
        <v>6</v>
      </c>
      <c r="E4" s="5"/>
      <c r="F4" s="5"/>
      <c r="G4" s="5" t="s">
        <v>7</v>
      </c>
      <c r="H4" s="5"/>
      <c r="I4" s="5"/>
      <c r="J4" s="5"/>
      <c r="K4" s="5"/>
      <c r="L4" s="5"/>
    </row>
    <row r="5" ht="24" customHeight="1" spans="1:12">
      <c r="A5" s="5"/>
      <c r="B5" s="5"/>
      <c r="C5" s="7"/>
      <c r="D5" s="6" t="s">
        <v>8</v>
      </c>
      <c r="E5" s="5" t="s">
        <v>9</v>
      </c>
      <c r="F5" s="5"/>
      <c r="G5" s="6" t="s">
        <v>10</v>
      </c>
      <c r="H5" s="6" t="s">
        <v>11</v>
      </c>
      <c r="I5" s="6" t="s">
        <v>12</v>
      </c>
      <c r="J5" s="5" t="s">
        <v>9</v>
      </c>
      <c r="K5" s="5"/>
      <c r="L5" s="5"/>
    </row>
    <row r="6" ht="40.5" spans="1:12">
      <c r="A6" s="5"/>
      <c r="B6" s="5"/>
      <c r="C6" s="8"/>
      <c r="D6" s="8"/>
      <c r="E6" s="5" t="s">
        <v>13</v>
      </c>
      <c r="F6" s="5" t="s">
        <v>14</v>
      </c>
      <c r="G6" s="8"/>
      <c r="H6" s="8"/>
      <c r="I6" s="8"/>
      <c r="J6" s="14" t="s">
        <v>15</v>
      </c>
      <c r="K6" s="14" t="s">
        <v>16</v>
      </c>
      <c r="L6" s="14" t="s">
        <v>17</v>
      </c>
    </row>
    <row r="7" s="1" customFormat="1" ht="20" customHeight="1" spans="1:12">
      <c r="A7" s="5">
        <v>1</v>
      </c>
      <c r="B7" s="5" t="s">
        <v>18</v>
      </c>
      <c r="C7" s="5">
        <f t="shared" ref="C7:I7" si="0">C8+C13+C17+C19+C21</f>
        <v>196</v>
      </c>
      <c r="D7" s="5">
        <f t="shared" si="0"/>
        <v>18133.9</v>
      </c>
      <c r="E7" s="5">
        <f t="shared" si="0"/>
        <v>18133.9</v>
      </c>
      <c r="F7" s="5">
        <f>F8+F13+F17</f>
        <v>0</v>
      </c>
      <c r="G7" s="5">
        <v>196</v>
      </c>
      <c r="H7" s="5">
        <f t="shared" si="0"/>
        <v>67153</v>
      </c>
      <c r="I7" s="5">
        <f t="shared" si="0"/>
        <v>207530</v>
      </c>
      <c r="J7" s="5">
        <v>136</v>
      </c>
      <c r="K7" s="5">
        <f>K8+K13+K17+K19+K21</f>
        <v>32470</v>
      </c>
      <c r="L7" s="5">
        <f>L8+L13+L17+L19+L21</f>
        <v>74259</v>
      </c>
    </row>
    <row r="8" s="1" customFormat="1" ht="20" customHeight="1" spans="1:12">
      <c r="A8" s="5">
        <v>2</v>
      </c>
      <c r="B8" s="9" t="s">
        <v>19</v>
      </c>
      <c r="C8" s="9">
        <f t="shared" ref="C8:F8" si="1">C9+C10+C11+C12</f>
        <v>41</v>
      </c>
      <c r="D8" s="9">
        <f t="shared" si="1"/>
        <v>6922</v>
      </c>
      <c r="E8" s="9">
        <f t="shared" si="1"/>
        <v>6922</v>
      </c>
      <c r="F8" s="9">
        <f t="shared" si="1"/>
        <v>0</v>
      </c>
      <c r="G8" s="5">
        <v>196</v>
      </c>
      <c r="H8" s="9">
        <f t="shared" ref="H8:L8" si="2">H9+H10+H11+H12</f>
        <v>11717</v>
      </c>
      <c r="I8" s="9">
        <f t="shared" si="2"/>
        <v>28015</v>
      </c>
      <c r="J8" s="5">
        <v>136</v>
      </c>
      <c r="K8" s="9">
        <f t="shared" si="2"/>
        <v>10422</v>
      </c>
      <c r="L8" s="9">
        <f t="shared" si="2"/>
        <v>19281</v>
      </c>
    </row>
    <row r="9" ht="20" customHeight="1" spans="1:12">
      <c r="A9" s="10">
        <v>3</v>
      </c>
      <c r="B9" s="11" t="s">
        <v>20</v>
      </c>
      <c r="C9" s="11">
        <v>5</v>
      </c>
      <c r="D9" s="11">
        <v>530</v>
      </c>
      <c r="E9" s="11">
        <f>D9</f>
        <v>530</v>
      </c>
      <c r="F9" s="11">
        <v>0</v>
      </c>
      <c r="G9" s="11">
        <v>30</v>
      </c>
      <c r="H9" s="11">
        <v>120</v>
      </c>
      <c r="I9" s="11">
        <v>456</v>
      </c>
      <c r="J9" s="11">
        <v>5</v>
      </c>
      <c r="K9" s="11">
        <v>24</v>
      </c>
      <c r="L9" s="11">
        <v>63</v>
      </c>
    </row>
    <row r="10" ht="20" customHeight="1" spans="1:12">
      <c r="A10" s="10">
        <v>4</v>
      </c>
      <c r="B10" s="11" t="s">
        <v>21</v>
      </c>
      <c r="C10" s="11">
        <v>2</v>
      </c>
      <c r="D10" s="11">
        <v>1900</v>
      </c>
      <c r="E10" s="11">
        <f>D10</f>
        <v>1900</v>
      </c>
      <c r="F10" s="11">
        <v>0</v>
      </c>
      <c r="G10" s="11">
        <v>83</v>
      </c>
      <c r="H10" s="11">
        <v>1545</v>
      </c>
      <c r="I10" s="11">
        <v>5302</v>
      </c>
      <c r="J10" s="11">
        <v>51</v>
      </c>
      <c r="K10" s="11">
        <v>945</v>
      </c>
      <c r="L10" s="11">
        <v>2903</v>
      </c>
    </row>
    <row r="11" ht="20" customHeight="1" spans="1:12">
      <c r="A11" s="10">
        <v>5</v>
      </c>
      <c r="B11" s="11" t="s">
        <v>22</v>
      </c>
      <c r="C11" s="11">
        <v>2</v>
      </c>
      <c r="D11" s="11">
        <v>50</v>
      </c>
      <c r="E11" s="11">
        <f>D11</f>
        <v>50</v>
      </c>
      <c r="F11" s="11">
        <v>0</v>
      </c>
      <c r="G11" s="11">
        <v>196</v>
      </c>
      <c r="H11" s="11">
        <v>6133</v>
      </c>
      <c r="I11" s="11">
        <v>9724</v>
      </c>
      <c r="J11" s="11">
        <v>136</v>
      </c>
      <c r="K11" s="11">
        <v>6019</v>
      </c>
      <c r="L11" s="11">
        <v>6053</v>
      </c>
    </row>
    <row r="12" customFormat="1" ht="20" customHeight="1" spans="1:12">
      <c r="A12" s="10">
        <v>6</v>
      </c>
      <c r="B12" s="11" t="s">
        <v>23</v>
      </c>
      <c r="C12" s="11">
        <v>32</v>
      </c>
      <c r="D12" s="11">
        <v>4442</v>
      </c>
      <c r="E12" s="11">
        <f>D12</f>
        <v>4442</v>
      </c>
      <c r="F12" s="11">
        <v>0</v>
      </c>
      <c r="G12" s="11">
        <v>137</v>
      </c>
      <c r="H12" s="11">
        <v>3919</v>
      </c>
      <c r="I12" s="11">
        <v>12533</v>
      </c>
      <c r="J12" s="11">
        <v>91</v>
      </c>
      <c r="K12" s="11">
        <v>3434</v>
      </c>
      <c r="L12" s="11">
        <v>10262</v>
      </c>
    </row>
    <row r="13" s="1" customFormat="1" ht="20" customHeight="1" spans="1:12">
      <c r="A13" s="5">
        <v>6</v>
      </c>
      <c r="B13" s="9" t="s">
        <v>24</v>
      </c>
      <c r="C13" s="9">
        <f t="shared" ref="C13:I13" si="3">C14+C15+C16</f>
        <v>150</v>
      </c>
      <c r="D13" s="9">
        <f t="shared" si="3"/>
        <v>6666.62</v>
      </c>
      <c r="E13" s="12">
        <f t="shared" ref="E13:E23" si="4">D13</f>
        <v>6666.62</v>
      </c>
      <c r="F13" s="9">
        <v>0</v>
      </c>
      <c r="G13" s="5">
        <v>196</v>
      </c>
      <c r="H13" s="9">
        <f t="shared" si="3"/>
        <v>36524</v>
      </c>
      <c r="I13" s="9">
        <f t="shared" si="3"/>
        <v>137375</v>
      </c>
      <c r="J13" s="5">
        <v>136</v>
      </c>
      <c r="K13" s="9">
        <f>K14+K15+K16</f>
        <v>7801</v>
      </c>
      <c r="L13" s="9">
        <f>L14+L15+L16</f>
        <v>26585</v>
      </c>
    </row>
    <row r="14" ht="20" customHeight="1" spans="1:12">
      <c r="A14" s="10">
        <v>7</v>
      </c>
      <c r="B14" s="11" t="s">
        <v>25</v>
      </c>
      <c r="C14" s="11">
        <v>1</v>
      </c>
      <c r="D14" s="11">
        <v>5</v>
      </c>
      <c r="E14" s="11">
        <f t="shared" si="4"/>
        <v>5</v>
      </c>
      <c r="F14" s="11">
        <v>0</v>
      </c>
      <c r="G14" s="11">
        <v>7</v>
      </c>
      <c r="H14" s="11">
        <v>1707</v>
      </c>
      <c r="I14" s="11">
        <v>6653</v>
      </c>
      <c r="J14" s="11">
        <v>4</v>
      </c>
      <c r="K14" s="11">
        <v>289</v>
      </c>
      <c r="L14" s="11">
        <v>1002</v>
      </c>
    </row>
    <row r="15" customFormat="1" ht="20" customHeight="1" spans="1:12">
      <c r="A15" s="10">
        <v>8</v>
      </c>
      <c r="B15" s="11" t="s">
        <v>26</v>
      </c>
      <c r="C15" s="11">
        <v>147</v>
      </c>
      <c r="D15" s="11">
        <v>6636.62</v>
      </c>
      <c r="E15" s="11">
        <f t="shared" si="4"/>
        <v>6636.62</v>
      </c>
      <c r="F15" s="11">
        <v>0</v>
      </c>
      <c r="G15" s="11">
        <v>196</v>
      </c>
      <c r="H15" s="11">
        <v>31010</v>
      </c>
      <c r="I15" s="11">
        <v>115130</v>
      </c>
      <c r="J15" s="11">
        <v>136</v>
      </c>
      <c r="K15" s="11">
        <v>6564</v>
      </c>
      <c r="L15" s="11">
        <v>22082</v>
      </c>
    </row>
    <row r="16" customFormat="1" ht="20" customHeight="1" spans="1:12">
      <c r="A16" s="10">
        <v>9</v>
      </c>
      <c r="B16" s="11" t="s">
        <v>27</v>
      </c>
      <c r="C16" s="11">
        <v>2</v>
      </c>
      <c r="D16" s="11">
        <v>25</v>
      </c>
      <c r="E16" s="11">
        <f t="shared" si="4"/>
        <v>25</v>
      </c>
      <c r="F16" s="11">
        <v>0</v>
      </c>
      <c r="G16" s="11">
        <v>22</v>
      </c>
      <c r="H16" s="11">
        <v>3807</v>
      </c>
      <c r="I16" s="11">
        <v>15592</v>
      </c>
      <c r="J16" s="11">
        <v>8</v>
      </c>
      <c r="K16" s="11">
        <v>948</v>
      </c>
      <c r="L16" s="11">
        <v>3501</v>
      </c>
    </row>
    <row r="17" s="1" customFormat="1" ht="20" customHeight="1" spans="1:12">
      <c r="A17" s="5">
        <v>10</v>
      </c>
      <c r="B17" s="9" t="s">
        <v>28</v>
      </c>
      <c r="C17" s="9">
        <f>C18</f>
        <v>1</v>
      </c>
      <c r="D17" s="9">
        <f t="shared" ref="D17:L17" si="5">D18</f>
        <v>20</v>
      </c>
      <c r="E17" s="12">
        <f t="shared" si="4"/>
        <v>20</v>
      </c>
      <c r="F17" s="9">
        <f t="shared" si="5"/>
        <v>0</v>
      </c>
      <c r="G17" s="9">
        <f t="shared" si="5"/>
        <v>49</v>
      </c>
      <c r="H17" s="9">
        <f t="shared" si="5"/>
        <v>2309</v>
      </c>
      <c r="I17" s="9">
        <f t="shared" si="5"/>
        <v>7925</v>
      </c>
      <c r="J17" s="9">
        <f t="shared" si="5"/>
        <v>35</v>
      </c>
      <c r="K17" s="9">
        <f t="shared" si="5"/>
        <v>1894</v>
      </c>
      <c r="L17" s="9">
        <f t="shared" si="5"/>
        <v>6576</v>
      </c>
    </row>
    <row r="18" ht="20" customHeight="1" spans="1:12">
      <c r="A18" s="10">
        <v>11</v>
      </c>
      <c r="B18" s="11" t="s">
        <v>29</v>
      </c>
      <c r="C18" s="11">
        <v>1</v>
      </c>
      <c r="D18" s="11">
        <v>20</v>
      </c>
      <c r="E18" s="11">
        <f t="shared" si="4"/>
        <v>20</v>
      </c>
      <c r="F18" s="11">
        <v>0</v>
      </c>
      <c r="G18" s="11">
        <v>49</v>
      </c>
      <c r="H18" s="11">
        <v>2309</v>
      </c>
      <c r="I18" s="11">
        <v>7925</v>
      </c>
      <c r="J18" s="11">
        <v>35</v>
      </c>
      <c r="K18" s="11">
        <v>1894</v>
      </c>
      <c r="L18" s="11">
        <v>6576</v>
      </c>
    </row>
    <row r="19" s="1" customFormat="1" ht="20" customHeight="1" spans="1:12">
      <c r="A19" s="5">
        <v>12</v>
      </c>
      <c r="B19" s="12" t="s">
        <v>30</v>
      </c>
      <c r="C19" s="9">
        <f t="shared" ref="C19:F19" si="6">C20</f>
        <v>1</v>
      </c>
      <c r="D19" s="9">
        <f t="shared" si="6"/>
        <v>1200</v>
      </c>
      <c r="E19" s="12">
        <f t="shared" si="4"/>
        <v>1200</v>
      </c>
      <c r="F19" s="9">
        <f t="shared" si="6"/>
        <v>0</v>
      </c>
      <c r="G19" s="9">
        <f t="shared" ref="G19:L19" si="7">G20</f>
        <v>512</v>
      </c>
      <c r="H19" s="9">
        <f t="shared" si="7"/>
        <v>7333</v>
      </c>
      <c r="I19" s="9">
        <f t="shared" si="7"/>
        <v>7333</v>
      </c>
      <c r="J19" s="9">
        <f t="shared" si="7"/>
        <v>136</v>
      </c>
      <c r="K19" s="9">
        <f t="shared" si="7"/>
        <v>7333</v>
      </c>
      <c r="L19" s="9">
        <f t="shared" si="7"/>
        <v>7333</v>
      </c>
    </row>
    <row r="20" ht="20" customHeight="1" spans="1:12">
      <c r="A20" s="10">
        <v>13</v>
      </c>
      <c r="B20" s="11" t="s">
        <v>31</v>
      </c>
      <c r="C20" s="11">
        <v>1</v>
      </c>
      <c r="D20" s="11">
        <v>1200</v>
      </c>
      <c r="E20" s="11">
        <f t="shared" si="4"/>
        <v>1200</v>
      </c>
      <c r="F20" s="11">
        <v>0</v>
      </c>
      <c r="G20" s="11">
        <v>512</v>
      </c>
      <c r="H20" s="11">
        <v>7333</v>
      </c>
      <c r="I20" s="11">
        <v>7333</v>
      </c>
      <c r="J20" s="11">
        <v>136</v>
      </c>
      <c r="K20" s="11">
        <v>7333</v>
      </c>
      <c r="L20" s="11">
        <v>7333</v>
      </c>
    </row>
    <row r="21" s="1" customFormat="1" ht="20" customHeight="1" spans="1:12">
      <c r="A21" s="5">
        <v>14</v>
      </c>
      <c r="B21" s="12" t="s">
        <v>32</v>
      </c>
      <c r="C21" s="12">
        <f>C22+C23</f>
        <v>3</v>
      </c>
      <c r="D21" s="12">
        <f t="shared" ref="D21:L21" si="8">D22+D23</f>
        <v>3325.28</v>
      </c>
      <c r="E21" s="12">
        <f t="shared" si="4"/>
        <v>3325.28</v>
      </c>
      <c r="F21" s="12">
        <f t="shared" si="8"/>
        <v>0</v>
      </c>
      <c r="G21" s="12">
        <v>512</v>
      </c>
      <c r="H21" s="12">
        <f t="shared" si="8"/>
        <v>9270</v>
      </c>
      <c r="I21" s="12">
        <f t="shared" si="8"/>
        <v>26882</v>
      </c>
      <c r="J21" s="12">
        <v>136</v>
      </c>
      <c r="K21" s="12">
        <f t="shared" si="8"/>
        <v>5020</v>
      </c>
      <c r="L21" s="12">
        <f t="shared" si="8"/>
        <v>14484</v>
      </c>
    </row>
    <row r="22" ht="20" customHeight="1" spans="1:12">
      <c r="A22" s="10">
        <v>15</v>
      </c>
      <c r="B22" s="11" t="s">
        <v>33</v>
      </c>
      <c r="C22" s="11">
        <v>2</v>
      </c>
      <c r="D22" s="11">
        <v>2065.28</v>
      </c>
      <c r="E22" s="11">
        <f t="shared" si="4"/>
        <v>2065.28</v>
      </c>
      <c r="F22" s="11">
        <v>0</v>
      </c>
      <c r="G22" s="11">
        <v>512</v>
      </c>
      <c r="H22" s="11">
        <v>4270</v>
      </c>
      <c r="I22" s="11">
        <v>12382</v>
      </c>
      <c r="J22" s="11">
        <v>136</v>
      </c>
      <c r="K22" s="11">
        <v>4270</v>
      </c>
      <c r="L22" s="11">
        <v>12382</v>
      </c>
    </row>
    <row r="23" ht="20" customHeight="1" spans="1:12">
      <c r="A23" s="10">
        <v>16</v>
      </c>
      <c r="B23" s="11" t="s">
        <v>34</v>
      </c>
      <c r="C23" s="11">
        <v>1</v>
      </c>
      <c r="D23" s="11">
        <v>1260</v>
      </c>
      <c r="E23" s="11">
        <f t="shared" si="4"/>
        <v>1260</v>
      </c>
      <c r="F23" s="11">
        <v>0</v>
      </c>
      <c r="G23" s="11">
        <v>512</v>
      </c>
      <c r="H23" s="11">
        <v>5000</v>
      </c>
      <c r="I23" s="11">
        <v>14500</v>
      </c>
      <c r="J23" s="11">
        <v>136</v>
      </c>
      <c r="K23" s="11">
        <v>750</v>
      </c>
      <c r="L23" s="11">
        <v>2102</v>
      </c>
    </row>
  </sheetData>
  <mergeCells count="13">
    <mergeCell ref="A2:L2"/>
    <mergeCell ref="I3:L3"/>
    <mergeCell ref="D4:F4"/>
    <mergeCell ref="G4:L4"/>
    <mergeCell ref="E5:F5"/>
    <mergeCell ref="J5:L5"/>
    <mergeCell ref="A4:A6"/>
    <mergeCell ref="B4:B6"/>
    <mergeCell ref="C4:C6"/>
    <mergeCell ref="D5:D6"/>
    <mergeCell ref="G5:G6"/>
    <mergeCell ref="H5:H6"/>
    <mergeCell ref="I5:I6"/>
  </mergeCells>
  <printOptions horizontalCentered="1"/>
  <pageMargins left="0.66875" right="0.66875" top="0.590277777777778" bottom="0.590277777777778" header="0.298611111111111" footer="0.393055555555556"/>
  <pageSetup paperSize="9" scale="90" firstPageNumber="3" fitToHeight="0" orientation="landscape" useFirstPageNumber="1" horizontalDpi="600"/>
  <headerFooter>
    <oddFooter>&amp;C-&amp;P--</oddFooter>
  </headerFooter>
  <ignoredErrors>
    <ignoredError sqref="E17:E21"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2022-12-12T11:37:00Z</dcterms:created>
  <dcterms:modified xsi:type="dcterms:W3CDTF">2025-12-26T08:28:12Z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12E108E6557E4736A6156F3AD328DCC1</vt:lpwstr>
  </property>
  <property fmtid="{D5CDD505-2E9C-101B-9397-08002B2CF9AE}" pid="3" name="KSOProductBuildVer">
    <vt:lpwstr>2052-12.1.0.16250</vt:lpwstr>
  </property>
</Properties>
</file>