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Sheet1!$A$3:$E$31</definedName>
  </definedNames>
  <calcPr calcId="144525"/>
</workbook>
</file>

<file path=xl/sharedStrings.xml><?xml version="1.0" encoding="utf-8"?>
<sst xmlns="http://schemas.openxmlformats.org/spreadsheetml/2006/main" count="42" uniqueCount="38">
  <si>
    <t>平江县2024年水稻集中育秧补贴公示表</t>
  </si>
  <si>
    <t>填报单位：平江县农业农村局                                                             单位：亩、元/亩、元</t>
  </si>
  <si>
    <t>乡镇
(街道)</t>
  </si>
  <si>
    <t>上报台账面积</t>
  </si>
  <si>
    <t>补贴面积</t>
  </si>
  <si>
    <t>机插机抛育秧补贴</t>
  </si>
  <si>
    <t>其他方式育秧补贴</t>
  </si>
  <si>
    <t>补贴总金额</t>
  </si>
  <si>
    <t>备注</t>
  </si>
  <si>
    <t>标准</t>
  </si>
  <si>
    <t>金额</t>
  </si>
  <si>
    <t>三阳乡</t>
  </si>
  <si>
    <t>安定镇</t>
  </si>
  <si>
    <t>三市镇</t>
  </si>
  <si>
    <t>加义镇</t>
  </si>
  <si>
    <t>长寿镇</t>
  </si>
  <si>
    <t>龙门镇</t>
  </si>
  <si>
    <t>虹桥镇</t>
  </si>
  <si>
    <t>南江镇</t>
  </si>
  <si>
    <t>梅仙镇</t>
  </si>
  <si>
    <t>余坪镇</t>
  </si>
  <si>
    <t>童市镇</t>
  </si>
  <si>
    <t>瓮江镇</t>
  </si>
  <si>
    <t>浯口镇</t>
  </si>
  <si>
    <t>伍市镇</t>
  </si>
  <si>
    <t>向家镇</t>
  </si>
  <si>
    <t>汉昌街道</t>
  </si>
  <si>
    <t>天岳街道</t>
  </si>
  <si>
    <t>木金乡</t>
  </si>
  <si>
    <t>石牛寨镇</t>
  </si>
  <si>
    <t>上塔市镇</t>
  </si>
  <si>
    <t>大洲乡</t>
  </si>
  <si>
    <t>岑川镇</t>
  </si>
  <si>
    <t>三墩乡</t>
  </si>
  <si>
    <t>福寿山镇</t>
  </si>
  <si>
    <t>板江乡</t>
  </si>
  <si>
    <t>园艺中心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</si>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</sst>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_ "/>
    <numFmt numFmtId="178" formatCode="0.00000_ "/>
  </numFmts>
  <fonts count="29">
    <font>
      <sz val="11"/>
      <color rgb="FF000000"/>
      <name val="Arial"/>
      <charset val="204"/>
    </font>
    <font>
      <b/>
      <sz val="19"/>
      <name val="SimSun"/>
      <charset val="204"/>
    </font>
    <font>
      <sz val="10"/>
      <color rgb="FF000000"/>
      <name val="宋体"/>
      <charset val="204"/>
    </font>
    <font>
      <sz val="10"/>
      <name val="SimSun"/>
      <charset val="134"/>
    </font>
    <font>
      <sz val="10"/>
      <color rgb="FF000000"/>
      <name val="SimSun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SimSun"/>
      <charset val="134"/>
    </font>
    <font>
      <b/>
      <sz val="10"/>
      <name val="SimSun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49" fontId="0" fillId="0" borderId="0" xfId="0" applyNumberFormat="1" applyFill="1" applyBorder="1" applyAlignment="1">
      <alignment horizontal="left" vertical="top" wrapText="1"/>
    </xf>
    <xf numFmtId="176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top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178" fontId="0" fillId="0" borderId="0" xfId="0" applyNumberFormat="1" applyFill="1" applyBorder="1" applyAlignment="1">
      <alignment horizontal="left" vertical="top" wrapText="1"/>
    </xf>
    <xf numFmtId="1" fontId="6" fillId="0" borderId="7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zoomScale="115" zoomScaleNormal="115" workbookViewId="0">
      <selection activeCell="M8" sqref="M8"/>
    </sheetView>
  </sheetViews>
  <sheetFormatPr defaultColWidth="10.2833333333333" defaultRowHeight="14.25"/>
  <cols>
    <col min="1" max="1" width="11.9583333333333" customWidth="1"/>
    <col min="2" max="2" width="11.9583333333333" style="1" customWidth="1"/>
    <col min="3" max="3" width="12.5" customWidth="1"/>
    <col min="4" max="4" width="10.975" customWidth="1"/>
    <col min="5" max="5" width="5.65" customWidth="1"/>
    <col min="6" max="6" width="9.99166666666667" customWidth="1"/>
    <col min="7" max="7" width="10.975" customWidth="1"/>
    <col min="8" max="8" width="5.86666666666667" customWidth="1"/>
    <col min="9" max="9" width="10.975" customWidth="1"/>
    <col min="10" max="10" width="12.6" customWidth="1"/>
    <col min="11" max="11" width="8.25833333333333" customWidth="1"/>
    <col min="13" max="13" width="12.625"/>
  </cols>
  <sheetData>
    <row r="1" ht="24.75" customHeight="1" spans="1:10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</row>
    <row r="2" ht="1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5" customHeight="1" spans="1:11">
      <c r="A3" s="5" t="s">
        <v>2</v>
      </c>
      <c r="B3" s="6" t="s">
        <v>3</v>
      </c>
      <c r="C3" s="5" t="s">
        <v>4</v>
      </c>
      <c r="D3" s="5" t="s">
        <v>5</v>
      </c>
      <c r="E3" s="7"/>
      <c r="F3" s="7"/>
      <c r="G3" s="5" t="s">
        <v>6</v>
      </c>
      <c r="H3" s="7"/>
      <c r="I3" s="7"/>
      <c r="J3" s="29" t="s">
        <v>7</v>
      </c>
      <c r="K3" s="30" t="s">
        <v>8</v>
      </c>
    </row>
    <row r="4" ht="16" customHeight="1" spans="1:11">
      <c r="A4" s="5"/>
      <c r="B4" s="6"/>
      <c r="C4" s="5"/>
      <c r="D4" s="5" t="s">
        <v>4</v>
      </c>
      <c r="E4" s="5" t="s">
        <v>9</v>
      </c>
      <c r="F4" s="5" t="s">
        <v>10</v>
      </c>
      <c r="G4" s="5" t="s">
        <v>4</v>
      </c>
      <c r="H4" s="5" t="s">
        <v>9</v>
      </c>
      <c r="I4" s="5" t="s">
        <v>10</v>
      </c>
      <c r="J4" s="29"/>
      <c r="K4" s="31"/>
    </row>
    <row r="5" ht="15" customHeight="1" spans="1:11">
      <c r="A5" s="8" t="s">
        <v>11</v>
      </c>
      <c r="B5" s="9">
        <v>5186.5</v>
      </c>
      <c r="C5" s="10">
        <v>4115</v>
      </c>
      <c r="D5" s="11">
        <v>499</v>
      </c>
      <c r="E5" s="10">
        <v>45</v>
      </c>
      <c r="F5" s="10">
        <f>D5*E5</f>
        <v>22455</v>
      </c>
      <c r="G5" s="9">
        <f>C5-D5</f>
        <v>3616</v>
      </c>
      <c r="H5" s="10">
        <v>35</v>
      </c>
      <c r="I5" s="10">
        <f>G5*H5</f>
        <v>126560</v>
      </c>
      <c r="J5" s="32">
        <f>F5+I5</f>
        <v>149015</v>
      </c>
      <c r="K5" s="33"/>
    </row>
    <row r="6" ht="15" customHeight="1" spans="1:11">
      <c r="A6" s="12" t="s">
        <v>12</v>
      </c>
      <c r="B6" s="13">
        <v>36076.5</v>
      </c>
      <c r="C6" s="14">
        <v>34191</v>
      </c>
      <c r="D6" s="15">
        <v>23695</v>
      </c>
      <c r="E6" s="10">
        <v>45</v>
      </c>
      <c r="F6" s="14">
        <f t="shared" ref="F6:F30" si="0">D6*E6</f>
        <v>1066275</v>
      </c>
      <c r="G6" s="13">
        <f t="shared" ref="G6:G30" si="1">C6-D6</f>
        <v>10496</v>
      </c>
      <c r="H6" s="14">
        <v>35</v>
      </c>
      <c r="I6" s="14">
        <f t="shared" ref="I6:I30" si="2">G6*H6</f>
        <v>367360</v>
      </c>
      <c r="J6" s="32">
        <f t="shared" ref="J6:J30" si="3">F6+I6</f>
        <v>1433635</v>
      </c>
      <c r="K6" s="33"/>
    </row>
    <row r="7" ht="15" customHeight="1" spans="1:11">
      <c r="A7" s="12" t="s">
        <v>13</v>
      </c>
      <c r="B7" s="13">
        <v>27745.6</v>
      </c>
      <c r="C7" s="14">
        <v>22052</v>
      </c>
      <c r="D7" s="15">
        <v>4415</v>
      </c>
      <c r="E7" s="10">
        <v>45</v>
      </c>
      <c r="F7" s="14">
        <f t="shared" si="0"/>
        <v>198675</v>
      </c>
      <c r="G7" s="13">
        <f t="shared" si="1"/>
        <v>17637</v>
      </c>
      <c r="H7" s="14">
        <v>35</v>
      </c>
      <c r="I7" s="14">
        <f t="shared" si="2"/>
        <v>617295</v>
      </c>
      <c r="J7" s="32">
        <f t="shared" si="3"/>
        <v>815970</v>
      </c>
      <c r="K7" s="33"/>
    </row>
    <row r="8" ht="15" customHeight="1" spans="1:11">
      <c r="A8" s="12" t="s">
        <v>14</v>
      </c>
      <c r="B8" s="13">
        <v>24096</v>
      </c>
      <c r="C8" s="14">
        <v>21574</v>
      </c>
      <c r="D8" s="15">
        <v>3986</v>
      </c>
      <c r="E8" s="10">
        <v>45</v>
      </c>
      <c r="F8" s="14">
        <f t="shared" si="0"/>
        <v>179370</v>
      </c>
      <c r="G8" s="13">
        <f t="shared" si="1"/>
        <v>17588</v>
      </c>
      <c r="H8" s="14">
        <v>35</v>
      </c>
      <c r="I8" s="14">
        <f t="shared" si="2"/>
        <v>615580</v>
      </c>
      <c r="J8" s="32">
        <f t="shared" si="3"/>
        <v>794950</v>
      </c>
      <c r="K8" s="33"/>
    </row>
    <row r="9" ht="15" customHeight="1" spans="1:11">
      <c r="A9" s="12" t="s">
        <v>15</v>
      </c>
      <c r="B9" s="13">
        <v>17326.5</v>
      </c>
      <c r="C9" s="14">
        <v>16498</v>
      </c>
      <c r="D9" s="15">
        <v>967</v>
      </c>
      <c r="E9" s="10">
        <v>45</v>
      </c>
      <c r="F9" s="14">
        <f t="shared" si="0"/>
        <v>43515</v>
      </c>
      <c r="G9" s="13">
        <f t="shared" si="1"/>
        <v>15531</v>
      </c>
      <c r="H9" s="14">
        <v>35</v>
      </c>
      <c r="I9" s="14">
        <f t="shared" si="2"/>
        <v>543585</v>
      </c>
      <c r="J9" s="32">
        <f t="shared" si="3"/>
        <v>587100</v>
      </c>
      <c r="K9" s="33"/>
    </row>
    <row r="10" ht="15" customHeight="1" spans="1:11">
      <c r="A10" s="12" t="s">
        <v>16</v>
      </c>
      <c r="B10" s="13">
        <v>10500</v>
      </c>
      <c r="C10" s="14">
        <v>8318</v>
      </c>
      <c r="D10" s="15">
        <v>675</v>
      </c>
      <c r="E10" s="10">
        <v>45</v>
      </c>
      <c r="F10" s="14">
        <f t="shared" si="0"/>
        <v>30375</v>
      </c>
      <c r="G10" s="13">
        <f t="shared" si="1"/>
        <v>7643</v>
      </c>
      <c r="H10" s="14">
        <v>35</v>
      </c>
      <c r="I10" s="14">
        <f t="shared" si="2"/>
        <v>267505</v>
      </c>
      <c r="J10" s="32">
        <f t="shared" si="3"/>
        <v>297880</v>
      </c>
      <c r="K10" s="33"/>
    </row>
    <row r="11" ht="15" customHeight="1" spans="1:11">
      <c r="A11" s="12" t="s">
        <v>17</v>
      </c>
      <c r="B11" s="16">
        <v>6300</v>
      </c>
      <c r="C11" s="17">
        <v>4616</v>
      </c>
      <c r="D11" s="15">
        <v>0</v>
      </c>
      <c r="E11" s="10">
        <v>45</v>
      </c>
      <c r="F11" s="14">
        <f t="shared" si="0"/>
        <v>0</v>
      </c>
      <c r="G11" s="13">
        <f t="shared" si="1"/>
        <v>4616</v>
      </c>
      <c r="H11" s="14">
        <v>35</v>
      </c>
      <c r="I11" s="14">
        <f t="shared" si="2"/>
        <v>161560</v>
      </c>
      <c r="J11" s="32">
        <f t="shared" si="3"/>
        <v>161560</v>
      </c>
      <c r="K11" s="33"/>
    </row>
    <row r="12" ht="15" customHeight="1" spans="1:11">
      <c r="A12" s="12" t="s">
        <v>18</v>
      </c>
      <c r="B12" s="16">
        <v>6500</v>
      </c>
      <c r="C12" s="17">
        <v>5348</v>
      </c>
      <c r="D12" s="15">
        <v>908</v>
      </c>
      <c r="E12" s="10">
        <v>45</v>
      </c>
      <c r="F12" s="14">
        <f t="shared" si="0"/>
        <v>40860</v>
      </c>
      <c r="G12" s="13">
        <f t="shared" si="1"/>
        <v>4440</v>
      </c>
      <c r="H12" s="14">
        <v>35</v>
      </c>
      <c r="I12" s="14">
        <f t="shared" si="2"/>
        <v>155400</v>
      </c>
      <c r="J12" s="32">
        <f t="shared" si="3"/>
        <v>196260</v>
      </c>
      <c r="K12" s="33"/>
    </row>
    <row r="13" ht="15" customHeight="1" spans="1:11">
      <c r="A13" s="12" t="s">
        <v>19</v>
      </c>
      <c r="B13" s="16">
        <v>14500</v>
      </c>
      <c r="C13" s="17">
        <v>12915</v>
      </c>
      <c r="D13" s="15">
        <v>2905</v>
      </c>
      <c r="E13" s="10">
        <v>45</v>
      </c>
      <c r="F13" s="14">
        <f t="shared" si="0"/>
        <v>130725</v>
      </c>
      <c r="G13" s="13">
        <f t="shared" si="1"/>
        <v>10010</v>
      </c>
      <c r="H13" s="14">
        <v>35</v>
      </c>
      <c r="I13" s="14">
        <f t="shared" si="2"/>
        <v>350350</v>
      </c>
      <c r="J13" s="32">
        <f t="shared" si="3"/>
        <v>481075</v>
      </c>
      <c r="K13" s="33"/>
    </row>
    <row r="14" ht="15" customHeight="1" spans="1:11">
      <c r="A14" s="12" t="s">
        <v>20</v>
      </c>
      <c r="B14" s="16">
        <v>12000</v>
      </c>
      <c r="C14" s="17">
        <v>6907</v>
      </c>
      <c r="D14" s="15">
        <v>1729</v>
      </c>
      <c r="E14" s="10">
        <v>45</v>
      </c>
      <c r="F14" s="14">
        <f t="shared" si="0"/>
        <v>77805</v>
      </c>
      <c r="G14" s="13">
        <f t="shared" si="1"/>
        <v>5178</v>
      </c>
      <c r="H14" s="14">
        <v>35</v>
      </c>
      <c r="I14" s="14">
        <f t="shared" si="2"/>
        <v>181230</v>
      </c>
      <c r="J14" s="32">
        <f t="shared" si="3"/>
        <v>259035</v>
      </c>
      <c r="K14" s="33"/>
    </row>
    <row r="15" ht="15" customHeight="1" spans="1:12">
      <c r="A15" s="12" t="s">
        <v>21</v>
      </c>
      <c r="B15" s="16">
        <v>6010</v>
      </c>
      <c r="C15" s="17">
        <v>5615</v>
      </c>
      <c r="D15" s="15">
        <v>1122</v>
      </c>
      <c r="E15" s="10">
        <v>45</v>
      </c>
      <c r="F15" s="14">
        <f t="shared" si="0"/>
        <v>50490</v>
      </c>
      <c r="G15" s="13">
        <f t="shared" si="1"/>
        <v>4493</v>
      </c>
      <c r="H15" s="14">
        <v>35</v>
      </c>
      <c r="I15" s="14">
        <f t="shared" si="2"/>
        <v>157255</v>
      </c>
      <c r="J15" s="32">
        <f t="shared" si="3"/>
        <v>207745</v>
      </c>
      <c r="K15" s="33"/>
      <c r="L15" s="28"/>
    </row>
    <row r="16" ht="15" customHeight="1" spans="1:12">
      <c r="A16" s="12" t="s">
        <v>22</v>
      </c>
      <c r="B16" s="16">
        <v>14500</v>
      </c>
      <c r="C16" s="17">
        <v>11187</v>
      </c>
      <c r="D16" s="15">
        <v>2402</v>
      </c>
      <c r="E16" s="10">
        <v>45</v>
      </c>
      <c r="F16" s="14">
        <f t="shared" si="0"/>
        <v>108090</v>
      </c>
      <c r="G16" s="13">
        <f t="shared" si="1"/>
        <v>8785</v>
      </c>
      <c r="H16" s="14">
        <v>35</v>
      </c>
      <c r="I16" s="14">
        <f t="shared" si="2"/>
        <v>307475</v>
      </c>
      <c r="J16" s="32">
        <f t="shared" si="3"/>
        <v>415565</v>
      </c>
      <c r="K16" s="33"/>
      <c r="L16" s="28"/>
    </row>
    <row r="17" ht="15" customHeight="1" spans="1:11">
      <c r="A17" s="12" t="s">
        <v>23</v>
      </c>
      <c r="B17" s="16">
        <v>9639.9</v>
      </c>
      <c r="C17" s="17">
        <v>9271</v>
      </c>
      <c r="D17" s="15">
        <v>355</v>
      </c>
      <c r="E17" s="10">
        <v>45</v>
      </c>
      <c r="F17" s="14">
        <f t="shared" si="0"/>
        <v>15975</v>
      </c>
      <c r="G17" s="13">
        <f t="shared" si="1"/>
        <v>8916</v>
      </c>
      <c r="H17" s="14">
        <v>35</v>
      </c>
      <c r="I17" s="14">
        <f t="shared" si="2"/>
        <v>312060</v>
      </c>
      <c r="J17" s="32">
        <f t="shared" si="3"/>
        <v>328035</v>
      </c>
      <c r="K17" s="33"/>
    </row>
    <row r="18" ht="15" customHeight="1" spans="1:11">
      <c r="A18" s="12" t="s">
        <v>24</v>
      </c>
      <c r="B18" s="16">
        <v>39322.4</v>
      </c>
      <c r="C18" s="17">
        <v>37612</v>
      </c>
      <c r="D18" s="15">
        <v>15525</v>
      </c>
      <c r="E18" s="10">
        <v>45</v>
      </c>
      <c r="F18" s="14">
        <f t="shared" si="0"/>
        <v>698625</v>
      </c>
      <c r="G18" s="13">
        <f t="shared" si="1"/>
        <v>22087</v>
      </c>
      <c r="H18" s="14">
        <v>35</v>
      </c>
      <c r="I18" s="14">
        <f t="shared" si="2"/>
        <v>773045</v>
      </c>
      <c r="J18" s="32">
        <f t="shared" si="3"/>
        <v>1471670</v>
      </c>
      <c r="K18" s="33"/>
    </row>
    <row r="19" ht="15" customHeight="1" spans="1:11">
      <c r="A19" s="12" t="s">
        <v>25</v>
      </c>
      <c r="B19" s="16">
        <v>12506</v>
      </c>
      <c r="C19" s="17">
        <v>10443</v>
      </c>
      <c r="D19" s="15">
        <v>987</v>
      </c>
      <c r="E19" s="10">
        <v>45</v>
      </c>
      <c r="F19" s="14">
        <f t="shared" si="0"/>
        <v>44415</v>
      </c>
      <c r="G19" s="13">
        <f t="shared" si="1"/>
        <v>9456</v>
      </c>
      <c r="H19" s="14">
        <v>35</v>
      </c>
      <c r="I19" s="14">
        <f t="shared" si="2"/>
        <v>330960</v>
      </c>
      <c r="J19" s="32">
        <f t="shared" si="3"/>
        <v>375375</v>
      </c>
      <c r="K19" s="33"/>
    </row>
    <row r="20" ht="15" customHeight="1" spans="1:11">
      <c r="A20" s="12" t="s">
        <v>26</v>
      </c>
      <c r="B20" s="16">
        <v>2536.5</v>
      </c>
      <c r="C20" s="17">
        <v>1706</v>
      </c>
      <c r="D20" s="15">
        <v>146</v>
      </c>
      <c r="E20" s="10">
        <v>45</v>
      </c>
      <c r="F20" s="14">
        <f t="shared" si="0"/>
        <v>6570</v>
      </c>
      <c r="G20" s="13">
        <f t="shared" si="1"/>
        <v>1560</v>
      </c>
      <c r="H20" s="14">
        <v>35</v>
      </c>
      <c r="I20" s="14">
        <f t="shared" si="2"/>
        <v>54600</v>
      </c>
      <c r="J20" s="32">
        <f t="shared" si="3"/>
        <v>61170</v>
      </c>
      <c r="K20" s="33"/>
    </row>
    <row r="21" ht="15" customHeight="1" spans="1:11">
      <c r="A21" s="12" t="s">
        <v>27</v>
      </c>
      <c r="B21" s="16">
        <v>9000</v>
      </c>
      <c r="C21" s="17">
        <v>8962</v>
      </c>
      <c r="D21" s="15">
        <v>2705</v>
      </c>
      <c r="E21" s="10">
        <v>45</v>
      </c>
      <c r="F21" s="14">
        <f t="shared" si="0"/>
        <v>121725</v>
      </c>
      <c r="G21" s="13">
        <f t="shared" si="1"/>
        <v>6257</v>
      </c>
      <c r="H21" s="14">
        <v>35</v>
      </c>
      <c r="I21" s="14">
        <f t="shared" si="2"/>
        <v>218995</v>
      </c>
      <c r="J21" s="32">
        <f t="shared" si="3"/>
        <v>340720</v>
      </c>
      <c r="K21" s="33"/>
    </row>
    <row r="22" ht="15" customHeight="1" spans="1:11">
      <c r="A22" s="12" t="s">
        <v>28</v>
      </c>
      <c r="B22" s="16">
        <v>3200</v>
      </c>
      <c r="C22" s="17">
        <v>3174</v>
      </c>
      <c r="D22" s="15">
        <v>573</v>
      </c>
      <c r="E22" s="10">
        <v>45</v>
      </c>
      <c r="F22" s="14">
        <f t="shared" si="0"/>
        <v>25785</v>
      </c>
      <c r="G22" s="13">
        <f t="shared" si="1"/>
        <v>2601</v>
      </c>
      <c r="H22" s="14">
        <v>35</v>
      </c>
      <c r="I22" s="14">
        <f t="shared" si="2"/>
        <v>91035</v>
      </c>
      <c r="J22" s="32">
        <f t="shared" si="3"/>
        <v>116820</v>
      </c>
      <c r="K22" s="33"/>
    </row>
    <row r="23" ht="15" customHeight="1" spans="1:11">
      <c r="A23" s="12" t="s">
        <v>29</v>
      </c>
      <c r="B23" s="16">
        <v>3000</v>
      </c>
      <c r="C23" s="17">
        <v>2102</v>
      </c>
      <c r="D23" s="15">
        <v>511</v>
      </c>
      <c r="E23" s="10">
        <v>45</v>
      </c>
      <c r="F23" s="14">
        <f t="shared" si="0"/>
        <v>22995</v>
      </c>
      <c r="G23" s="13">
        <f t="shared" si="1"/>
        <v>1591</v>
      </c>
      <c r="H23" s="14">
        <v>35</v>
      </c>
      <c r="I23" s="14">
        <f t="shared" si="2"/>
        <v>55685</v>
      </c>
      <c r="J23" s="32">
        <f t="shared" si="3"/>
        <v>78680</v>
      </c>
      <c r="K23" s="33"/>
    </row>
    <row r="24" ht="15" customHeight="1" spans="1:13">
      <c r="A24" s="12" t="s">
        <v>30</v>
      </c>
      <c r="B24" s="16">
        <v>5019.3</v>
      </c>
      <c r="C24" s="17">
        <v>4190</v>
      </c>
      <c r="D24" s="15">
        <v>323</v>
      </c>
      <c r="E24" s="10">
        <v>45</v>
      </c>
      <c r="F24" s="14">
        <f t="shared" si="0"/>
        <v>14535</v>
      </c>
      <c r="G24" s="13">
        <f t="shared" si="1"/>
        <v>3867</v>
      </c>
      <c r="H24" s="14">
        <v>35</v>
      </c>
      <c r="I24" s="14">
        <f t="shared" si="2"/>
        <v>135345</v>
      </c>
      <c r="J24" s="32">
        <f t="shared" si="3"/>
        <v>149880</v>
      </c>
      <c r="K24" s="33"/>
      <c r="M24" s="34"/>
    </row>
    <row r="25" ht="15" customHeight="1" spans="1:13">
      <c r="A25" s="12" t="s">
        <v>31</v>
      </c>
      <c r="B25" s="16">
        <v>3000</v>
      </c>
      <c r="C25" s="17">
        <v>2150</v>
      </c>
      <c r="D25" s="15">
        <v>0</v>
      </c>
      <c r="E25" s="10">
        <v>45</v>
      </c>
      <c r="F25" s="14">
        <f t="shared" si="0"/>
        <v>0</v>
      </c>
      <c r="G25" s="13">
        <f t="shared" si="1"/>
        <v>2150</v>
      </c>
      <c r="H25" s="14">
        <v>35</v>
      </c>
      <c r="I25" s="14">
        <f t="shared" si="2"/>
        <v>75250</v>
      </c>
      <c r="J25" s="32">
        <f t="shared" si="3"/>
        <v>75250</v>
      </c>
      <c r="K25" s="33"/>
      <c r="M25" s="28"/>
    </row>
    <row r="26" ht="15" customHeight="1" spans="1:11">
      <c r="A26" s="12" t="s">
        <v>32</v>
      </c>
      <c r="B26" s="16">
        <v>7662.3</v>
      </c>
      <c r="C26" s="17">
        <v>6585</v>
      </c>
      <c r="D26" s="15">
        <v>1467</v>
      </c>
      <c r="E26" s="10">
        <v>45</v>
      </c>
      <c r="F26" s="14">
        <f t="shared" si="0"/>
        <v>66015</v>
      </c>
      <c r="G26" s="13">
        <f t="shared" si="1"/>
        <v>5118</v>
      </c>
      <c r="H26" s="14">
        <v>35</v>
      </c>
      <c r="I26" s="14">
        <f t="shared" si="2"/>
        <v>179130</v>
      </c>
      <c r="J26" s="32">
        <f t="shared" si="3"/>
        <v>245145</v>
      </c>
      <c r="K26" s="33"/>
    </row>
    <row r="27" ht="15" customHeight="1" spans="1:11">
      <c r="A27" s="12" t="s">
        <v>33</v>
      </c>
      <c r="B27" s="16">
        <v>4520</v>
      </c>
      <c r="C27" s="17">
        <v>4360</v>
      </c>
      <c r="D27" s="15">
        <v>1285</v>
      </c>
      <c r="E27" s="10">
        <v>45</v>
      </c>
      <c r="F27" s="14">
        <f t="shared" si="0"/>
        <v>57825</v>
      </c>
      <c r="G27" s="13">
        <f t="shared" si="1"/>
        <v>3075</v>
      </c>
      <c r="H27" s="14">
        <v>35</v>
      </c>
      <c r="I27" s="14">
        <f t="shared" si="2"/>
        <v>107625</v>
      </c>
      <c r="J27" s="32">
        <f t="shared" si="3"/>
        <v>165450</v>
      </c>
      <c r="K27" s="33"/>
    </row>
    <row r="28" ht="15" customHeight="1" spans="1:11">
      <c r="A28" s="12" t="s">
        <v>34</v>
      </c>
      <c r="B28" s="16">
        <v>5561.9</v>
      </c>
      <c r="C28" s="17">
        <v>4011</v>
      </c>
      <c r="D28" s="15">
        <v>820</v>
      </c>
      <c r="E28" s="10">
        <v>45</v>
      </c>
      <c r="F28" s="14">
        <f t="shared" si="0"/>
        <v>36900</v>
      </c>
      <c r="G28" s="13">
        <f t="shared" si="1"/>
        <v>3191</v>
      </c>
      <c r="H28" s="14">
        <v>35</v>
      </c>
      <c r="I28" s="14">
        <f t="shared" si="2"/>
        <v>111685</v>
      </c>
      <c r="J28" s="32">
        <f t="shared" si="3"/>
        <v>148585</v>
      </c>
      <c r="K28" s="33"/>
    </row>
    <row r="29" ht="15" customHeight="1" spans="1:11">
      <c r="A29" s="12" t="s">
        <v>35</v>
      </c>
      <c r="B29" s="16">
        <v>1260</v>
      </c>
      <c r="C29" s="17">
        <v>798</v>
      </c>
      <c r="D29" s="15">
        <v>0</v>
      </c>
      <c r="E29" s="10">
        <v>45</v>
      </c>
      <c r="F29" s="14">
        <f t="shared" si="0"/>
        <v>0</v>
      </c>
      <c r="G29" s="13">
        <f t="shared" si="1"/>
        <v>798</v>
      </c>
      <c r="H29" s="14">
        <v>35</v>
      </c>
      <c r="I29" s="14">
        <f t="shared" si="2"/>
        <v>27930</v>
      </c>
      <c r="J29" s="32">
        <f t="shared" si="3"/>
        <v>27930</v>
      </c>
      <c r="K29" s="33"/>
    </row>
    <row r="30" ht="15" customHeight="1" spans="1:11">
      <c r="A30" s="18" t="s">
        <v>36</v>
      </c>
      <c r="B30" s="19">
        <v>500</v>
      </c>
      <c r="C30" s="20">
        <v>300</v>
      </c>
      <c r="D30" s="21">
        <v>0</v>
      </c>
      <c r="E30" s="10">
        <v>45</v>
      </c>
      <c r="F30" s="22">
        <f t="shared" si="0"/>
        <v>0</v>
      </c>
      <c r="G30" s="13">
        <f t="shared" si="1"/>
        <v>300</v>
      </c>
      <c r="H30" s="14">
        <v>35</v>
      </c>
      <c r="I30" s="22">
        <f t="shared" si="2"/>
        <v>10500</v>
      </c>
      <c r="J30" s="32">
        <f t="shared" si="3"/>
        <v>10500</v>
      </c>
      <c r="K30" s="33"/>
    </row>
    <row r="31" ht="15" customHeight="1" spans="1:11">
      <c r="A31" s="5" t="s">
        <v>37</v>
      </c>
      <c r="B31" s="23">
        <f>SUM(B5:B30)</f>
        <v>287469.4</v>
      </c>
      <c r="C31" s="24">
        <f>SUM(C5:C30)</f>
        <v>249000</v>
      </c>
      <c r="D31" s="25">
        <f>SUM(D5:D30)</f>
        <v>68000</v>
      </c>
      <c r="E31" s="26">
        <v>45</v>
      </c>
      <c r="F31" s="24">
        <f>SUM(F5:F30)</f>
        <v>3060000</v>
      </c>
      <c r="G31" s="23">
        <f>SUM(G5:G30)</f>
        <v>181000</v>
      </c>
      <c r="H31" s="27">
        <v>35</v>
      </c>
      <c r="I31" s="24">
        <f>SUM(I5:I30)</f>
        <v>6335000</v>
      </c>
      <c r="J31" s="35">
        <f>SUM(J5:J30)</f>
        <v>9395000</v>
      </c>
      <c r="K31" s="33"/>
    </row>
    <row r="32" spans="9:10">
      <c r="I32" s="36"/>
      <c r="J32" s="28"/>
    </row>
    <row r="33" spans="7:9">
      <c r="G33" s="28"/>
      <c r="I33" s="37"/>
    </row>
    <row r="34" spans="7:9">
      <c r="G34" s="28"/>
      <c r="I34" s="28"/>
    </row>
    <row r="35" spans="7:7">
      <c r="G35" s="28"/>
    </row>
  </sheetData>
  <autoFilter ref="A3:E31">
    <extLst/>
  </autoFilter>
  <mergeCells count="9">
    <mergeCell ref="A1:J1"/>
    <mergeCell ref="A2:J2"/>
    <mergeCell ref="D3:F3"/>
    <mergeCell ref="G3:I3"/>
    <mergeCell ref="A3:A4"/>
    <mergeCell ref="B3:B4"/>
    <mergeCell ref="C3:C4"/>
    <mergeCell ref="J3:J4"/>
    <mergeCell ref="K3:K4"/>
  </mergeCells>
  <pageMargins left="0.7" right="0.7" top="0.75" bottom="0.75" header="0.3" footer="0.3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赵海清</cp:lastModifiedBy>
  <dcterms:created xsi:type="dcterms:W3CDTF">2023-12-16T16:59:00Z</dcterms:created>
  <dcterms:modified xsi:type="dcterms:W3CDTF">2025-04-10T02:15:41Z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2023-12-16T08:59:03Z</vt:filetime>
  </property>
  <property fmtid="{D5CDD505-2E9C-101B-9397-08002B2CF9AE}" pid="4" name="UsrData">
    <vt:lpwstr>657d66d472a3fa001fcd0c09wl</vt:lpwstr>
  </property>
  <property fmtid="{D5CDD505-2E9C-101B-9397-08002B2CF9AE}" pid="5" name="ICV">
    <vt:lpwstr>E86768A914884B26ACC6A38D2E4AFB14_13</vt:lpwstr>
  </property>
  <property fmtid="{D5CDD505-2E9C-101B-9397-08002B2CF9AE}" pid="6" name="KSOProductBuildVer">
    <vt:lpwstr>2052-12.1.0.15374</vt:lpwstr>
  </property>
</Properties>
</file>