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<sst xmlns="http://schemas.openxmlformats.org/spreadsheetml/2006/main" count="475" uniqueCount="191">
  <si>
    <t>平江县2024年双季稻规模种植村核查表</t>
  </si>
  <si>
    <t xml:space="preserve">核查单位：平江县维讯市场调查有限公司                    </t>
  </si>
  <si>
    <t>序号</t>
  </si>
  <si>
    <t>乡镇（街道）</t>
  </si>
  <si>
    <t>村  名</t>
  </si>
  <si>
    <t>计税面积（亩）</t>
  </si>
  <si>
    <t>双季稻种植面积（亩）</t>
  </si>
  <si>
    <t>申报比例</t>
  </si>
  <si>
    <t>实核比例</t>
  </si>
  <si>
    <t>实核面积（亩）</t>
  </si>
  <si>
    <t>备注</t>
  </si>
  <si>
    <t>申报数</t>
  </si>
  <si>
    <t>通过数</t>
  </si>
  <si>
    <t>三阳乡</t>
  </si>
  <si>
    <t>美源村</t>
  </si>
  <si>
    <t>合格</t>
  </si>
  <si>
    <t>安定镇</t>
  </si>
  <si>
    <t>官塘村</t>
  </si>
  <si>
    <t>不合格</t>
  </si>
  <si>
    <t>石浆村</t>
  </si>
  <si>
    <t>止马村</t>
  </si>
  <si>
    <t>五狮村</t>
  </si>
  <si>
    <t>江东村</t>
  </si>
  <si>
    <t>富家村</t>
  </si>
  <si>
    <t>中县村</t>
  </si>
  <si>
    <t>河圳村</t>
  </si>
  <si>
    <t>山背村</t>
  </si>
  <si>
    <t>安永村</t>
  </si>
  <si>
    <t>中黄村</t>
  </si>
  <si>
    <t>横冲村</t>
  </si>
  <si>
    <t>桃源村</t>
  </si>
  <si>
    <t>茅田村</t>
  </si>
  <si>
    <t>白茅塅村</t>
  </si>
  <si>
    <t>大桥村</t>
  </si>
  <si>
    <t>九狮村</t>
  </si>
  <si>
    <t>上黄村</t>
  </si>
  <si>
    <t>正黄社区</t>
  </si>
  <si>
    <t>小茅村</t>
  </si>
  <si>
    <t>白坪村</t>
  </si>
  <si>
    <t>永兴村</t>
  </si>
  <si>
    <t>高坪村</t>
  </si>
  <si>
    <t>岳田村</t>
  </si>
  <si>
    <t>安定村</t>
  </si>
  <si>
    <t>三市镇</t>
  </si>
  <si>
    <t>官田村</t>
  </si>
  <si>
    <t>托田村</t>
  </si>
  <si>
    <t>白雨村</t>
  </si>
  <si>
    <t>沙塅村</t>
  </si>
  <si>
    <t>新东安村</t>
  </si>
  <si>
    <t>肥田村</t>
  </si>
  <si>
    <t>下沙村</t>
  </si>
  <si>
    <t>低坪村</t>
  </si>
  <si>
    <t>渡头</t>
  </si>
  <si>
    <t>高和村</t>
  </si>
  <si>
    <t>中沙村</t>
  </si>
  <si>
    <t>天湖村</t>
  </si>
  <si>
    <t>寨上村</t>
  </si>
  <si>
    <t>宝丰岭村</t>
  </si>
  <si>
    <t>爽口村</t>
  </si>
  <si>
    <t>加义镇</t>
  </si>
  <si>
    <t>五星村</t>
  </si>
  <si>
    <t>潭湾村</t>
  </si>
  <si>
    <t>献钟社区</t>
  </si>
  <si>
    <t>杨林街村</t>
  </si>
  <si>
    <t>东山村</t>
  </si>
  <si>
    <t>长寿镇</t>
  </si>
  <si>
    <t>永宁村</t>
  </si>
  <si>
    <t>双丰村</t>
  </si>
  <si>
    <t>塘口村</t>
  </si>
  <si>
    <t>国富村</t>
  </si>
  <si>
    <t>大水村</t>
  </si>
  <si>
    <t>湖田村</t>
  </si>
  <si>
    <t>新明村</t>
  </si>
  <si>
    <t>九岭村</t>
  </si>
  <si>
    <t>金龙村</t>
  </si>
  <si>
    <t>阳坪村</t>
  </si>
  <si>
    <t>邵阳村</t>
  </si>
  <si>
    <t>龙门镇</t>
  </si>
  <si>
    <t>龙门居委会</t>
  </si>
  <si>
    <t>浊江</t>
  </si>
  <si>
    <t>新和</t>
  </si>
  <si>
    <t>土龙</t>
  </si>
  <si>
    <t>纯良</t>
  </si>
  <si>
    <t>虹桥镇</t>
  </si>
  <si>
    <t>东安村</t>
  </si>
  <si>
    <t>向阳村</t>
  </si>
  <si>
    <t>梅仙镇</t>
  </si>
  <si>
    <t>稻田村</t>
  </si>
  <si>
    <t>小源村</t>
  </si>
  <si>
    <t>新霞村</t>
  </si>
  <si>
    <t>团山村</t>
  </si>
  <si>
    <t>毛泥岭社区</t>
  </si>
  <si>
    <t>花坪社区</t>
  </si>
  <si>
    <t>玳璋村</t>
  </si>
  <si>
    <t>三里村</t>
  </si>
  <si>
    <t>余坪镇</t>
  </si>
  <si>
    <t>市里村</t>
  </si>
  <si>
    <t>新庄村</t>
  </si>
  <si>
    <t>景福村</t>
  </si>
  <si>
    <t>泉源村</t>
  </si>
  <si>
    <t>深坑村</t>
  </si>
  <si>
    <t>童市镇</t>
  </si>
  <si>
    <t>排形村</t>
  </si>
  <si>
    <t>塝上村</t>
  </si>
  <si>
    <t>德字村</t>
  </si>
  <si>
    <t>童市居委会</t>
  </si>
  <si>
    <t>义字村</t>
  </si>
  <si>
    <t>瓮江镇</t>
  </si>
  <si>
    <t>晋坪村</t>
  </si>
  <si>
    <t>仁胜村</t>
  </si>
  <si>
    <t>双潭村</t>
  </si>
  <si>
    <t>新源村</t>
  </si>
  <si>
    <t>淤泥村</t>
  </si>
  <si>
    <t>腾云村</t>
  </si>
  <si>
    <t>华门村</t>
  </si>
  <si>
    <t>康阜村</t>
  </si>
  <si>
    <t>杨源村</t>
  </si>
  <si>
    <t>新棚村</t>
  </si>
  <si>
    <t>源坪村</t>
  </si>
  <si>
    <t>洪山村</t>
  </si>
  <si>
    <t>浯口镇</t>
  </si>
  <si>
    <t>西江村</t>
  </si>
  <si>
    <t>东港村</t>
  </si>
  <si>
    <t>栗木村</t>
  </si>
  <si>
    <t>中方村</t>
  </si>
  <si>
    <t>新坪村</t>
  </si>
  <si>
    <t>双洞村</t>
  </si>
  <si>
    <t>江口村</t>
  </si>
  <si>
    <t>田湖村</t>
  </si>
  <si>
    <t>阪陂村</t>
  </si>
  <si>
    <t>伍市镇</t>
  </si>
  <si>
    <t>茶鑫村</t>
  </si>
  <si>
    <t>普庆村</t>
  </si>
  <si>
    <t>普义村</t>
  </si>
  <si>
    <t>普祝村</t>
  </si>
  <si>
    <t>青冲村</t>
  </si>
  <si>
    <t>青林村</t>
  </si>
  <si>
    <t>时丰坪村</t>
  </si>
  <si>
    <t>马头村</t>
  </si>
  <si>
    <t>叶石坪村</t>
  </si>
  <si>
    <t>四知村</t>
  </si>
  <si>
    <t>湖胜村</t>
  </si>
  <si>
    <t>湖源村</t>
  </si>
  <si>
    <t>栗山村</t>
  </si>
  <si>
    <t>三和村</t>
  </si>
  <si>
    <t>合胜村</t>
  </si>
  <si>
    <t>盘安新村</t>
  </si>
  <si>
    <t>居委会</t>
  </si>
  <si>
    <t>长明村</t>
  </si>
  <si>
    <t>秀水村</t>
  </si>
  <si>
    <t>石龙村</t>
  </si>
  <si>
    <t>七星村</t>
  </si>
  <si>
    <t>大义村</t>
  </si>
  <si>
    <t xml:space="preserve">                                             </t>
  </si>
  <si>
    <t>向家镇</t>
  </si>
  <si>
    <t>北街社区</t>
  </si>
  <si>
    <t>黄长村</t>
  </si>
  <si>
    <t>金岭村</t>
  </si>
  <si>
    <t>金龙新村</t>
  </si>
  <si>
    <t>琅石村</t>
  </si>
  <si>
    <t>南街社区</t>
  </si>
  <si>
    <t>天岳街道</t>
  </si>
  <si>
    <t>狮岩村</t>
  </si>
  <si>
    <t>新联村</t>
  </si>
  <si>
    <t>仙若村</t>
  </si>
  <si>
    <t>密岩寨村</t>
  </si>
  <si>
    <t>大洲乡</t>
  </si>
  <si>
    <t>安全村</t>
  </si>
  <si>
    <t>姚洲村</t>
  </si>
  <si>
    <t>太平村</t>
  </si>
  <si>
    <t>都塘村</t>
  </si>
  <si>
    <t>岑川镇</t>
  </si>
  <si>
    <t>正北村</t>
  </si>
  <si>
    <t>水口村</t>
  </si>
  <si>
    <t>包湾村</t>
  </si>
  <si>
    <t>新沙村</t>
  </si>
  <si>
    <t>新南村</t>
  </si>
  <si>
    <t>三墩乡</t>
  </si>
  <si>
    <t>忠龙村</t>
  </si>
  <si>
    <t>戴市村</t>
  </si>
  <si>
    <t>中武村</t>
  </si>
  <si>
    <t>福寿山镇</t>
  </si>
  <si>
    <t>大和村</t>
  </si>
  <si>
    <t>北山村</t>
  </si>
  <si>
    <t>板江乡</t>
  </si>
  <si>
    <t>南源村</t>
  </si>
  <si>
    <t>共计</t>
  </si>
  <si>
    <t>20个乡镇</t>
  </si>
  <si>
    <t>152个村</t>
  </si>
  <si>
    <t>申报152</t>
  </si>
  <si>
    <t>通过106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</si>
</sst>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6"/>
  <sheetViews>
    <sheetView tabSelected="1" zoomScale="85" zoomScaleNormal="85" workbookViewId="0">
      <selection activeCell="A1" sqref="A1:K1"/>
    </sheetView>
  </sheetViews>
  <sheetFormatPr defaultColWidth="9" defaultRowHeight="13.5"/>
  <cols>
    <col min="1" max="1" width="5.29166666666667" style="1" customWidth="1"/>
    <col min="2" max="2" width="11.1666666666667" customWidth="1"/>
    <col min="3" max="3" width="11.7666666666667" customWidth="1"/>
    <col min="4" max="4" width="13.525" customWidth="1"/>
    <col min="5" max="5" width="12.4916666666667" customWidth="1"/>
    <col min="6" max="6" width="9.99166666666667" customWidth="1"/>
    <col min="7" max="7" width="10.875" customWidth="1"/>
    <col min="8" max="8" width="13.525" style="2" customWidth="1"/>
    <col min="9" max="9" width="11.175" style="1" customWidth="1"/>
    <col min="10" max="10" width="8.675" style="1" customWidth="1"/>
    <col min="11" max="11" width="9.40833333333333" style="1" customWidth="1"/>
  </cols>
  <sheetData>
    <row r="1" ht="3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5"/>
      <c r="I2" s="22"/>
    </row>
    <row r="3" ht="53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ht="23" customHeight="1" spans="1:11">
      <c r="A4" s="9">
        <v>1</v>
      </c>
      <c r="B4" s="10" t="s">
        <v>13</v>
      </c>
      <c r="C4" s="10" t="s">
        <v>14</v>
      </c>
      <c r="D4" s="10">
        <v>1514</v>
      </c>
      <c r="E4" s="10">
        <v>1093.6</v>
      </c>
      <c r="F4" s="11">
        <f>E4/D4</f>
        <v>0.722324966974901</v>
      </c>
      <c r="G4" s="11">
        <v>0.72</v>
      </c>
      <c r="H4" s="12">
        <f>G4*D4</f>
        <v>1090.08</v>
      </c>
      <c r="I4" s="23" t="s">
        <v>15</v>
      </c>
      <c r="J4" s="6">
        <v>1</v>
      </c>
      <c r="K4" s="6">
        <v>1</v>
      </c>
    </row>
    <row r="5" ht="23" customHeight="1" spans="1:11">
      <c r="A5" s="9">
        <v>2</v>
      </c>
      <c r="B5" s="10" t="s">
        <v>16</v>
      </c>
      <c r="C5" s="10" t="s">
        <v>17</v>
      </c>
      <c r="D5" s="10">
        <v>1232.26</v>
      </c>
      <c r="E5" s="10">
        <v>880</v>
      </c>
      <c r="F5" s="13">
        <f>E5/D5</f>
        <v>0.714135003976434</v>
      </c>
      <c r="G5" s="13">
        <v>0.558</v>
      </c>
      <c r="H5" s="12">
        <f t="shared" ref="H5:H36" si="0">G5*D5</f>
        <v>687.60108</v>
      </c>
      <c r="I5" s="10" t="s">
        <v>18</v>
      </c>
      <c r="J5" s="6">
        <v>25</v>
      </c>
      <c r="K5" s="6">
        <v>17</v>
      </c>
    </row>
    <row r="6" ht="23" customHeight="1" spans="1:11">
      <c r="A6" s="9">
        <v>3</v>
      </c>
      <c r="B6" s="10" t="s">
        <v>16</v>
      </c>
      <c r="C6" s="10" t="s">
        <v>19</v>
      </c>
      <c r="D6" s="10">
        <v>1465.27</v>
      </c>
      <c r="E6" s="10">
        <v>1102</v>
      </c>
      <c r="F6" s="11">
        <f>E6/D6</f>
        <v>0.752079821466351</v>
      </c>
      <c r="G6" s="11">
        <v>0.607</v>
      </c>
      <c r="H6" s="12">
        <f t="shared" si="0"/>
        <v>889.41889</v>
      </c>
      <c r="I6" s="10" t="s">
        <v>18</v>
      </c>
      <c r="J6" s="6"/>
      <c r="K6" s="6"/>
    </row>
    <row r="7" ht="23" customHeight="1" spans="1:11">
      <c r="A7" s="9">
        <v>4</v>
      </c>
      <c r="B7" s="10" t="s">
        <v>16</v>
      </c>
      <c r="C7" s="10" t="s">
        <v>20</v>
      </c>
      <c r="D7" s="10">
        <v>2556.11</v>
      </c>
      <c r="E7" s="10">
        <v>1807</v>
      </c>
      <c r="F7" s="11">
        <f>E7/D7</f>
        <v>0.706933582670542</v>
      </c>
      <c r="G7" s="11">
        <v>0.66</v>
      </c>
      <c r="H7" s="12">
        <f t="shared" si="0"/>
        <v>1687.0326</v>
      </c>
      <c r="I7" s="10" t="s">
        <v>18</v>
      </c>
      <c r="J7" s="6"/>
      <c r="K7" s="6"/>
    </row>
    <row r="8" ht="23" customHeight="1" spans="1:11">
      <c r="A8" s="9">
        <v>5</v>
      </c>
      <c r="B8" s="10" t="s">
        <v>16</v>
      </c>
      <c r="C8" s="10" t="s">
        <v>21</v>
      </c>
      <c r="D8" s="10">
        <v>999.72</v>
      </c>
      <c r="E8" s="10">
        <v>788</v>
      </c>
      <c r="F8" s="11">
        <f>E8/D8</f>
        <v>0.788220701796503</v>
      </c>
      <c r="G8" s="11">
        <v>0.58</v>
      </c>
      <c r="H8" s="12">
        <f t="shared" si="0"/>
        <v>579.8376</v>
      </c>
      <c r="I8" s="10" t="s">
        <v>18</v>
      </c>
      <c r="J8" s="6"/>
      <c r="K8" s="6"/>
    </row>
    <row r="9" ht="23" customHeight="1" spans="1:11">
      <c r="A9" s="9">
        <v>6</v>
      </c>
      <c r="B9" s="10" t="s">
        <v>16</v>
      </c>
      <c r="C9" s="9" t="s">
        <v>22</v>
      </c>
      <c r="D9" s="9">
        <v>1063.15</v>
      </c>
      <c r="E9" s="14">
        <v>750</v>
      </c>
      <c r="F9" s="11">
        <f t="shared" ref="F9:F35" si="1">E9/D9</f>
        <v>0.705450783050369</v>
      </c>
      <c r="G9" s="11">
        <v>0.703</v>
      </c>
      <c r="H9" s="12">
        <f t="shared" si="0"/>
        <v>747.39445</v>
      </c>
      <c r="I9" s="9" t="s">
        <v>15</v>
      </c>
      <c r="J9" s="6"/>
      <c r="K9" s="6"/>
    </row>
    <row r="10" ht="23" customHeight="1" spans="1:11">
      <c r="A10" s="9">
        <v>7</v>
      </c>
      <c r="B10" s="10" t="s">
        <v>16</v>
      </c>
      <c r="C10" s="9" t="s">
        <v>23</v>
      </c>
      <c r="D10" s="9">
        <v>1015.95</v>
      </c>
      <c r="E10" s="9">
        <v>720</v>
      </c>
      <c r="F10" s="11">
        <f t="shared" si="1"/>
        <v>0.708696294108962</v>
      </c>
      <c r="G10" s="11">
        <v>0.705</v>
      </c>
      <c r="H10" s="12">
        <f t="shared" si="0"/>
        <v>716.24475</v>
      </c>
      <c r="I10" s="9" t="s">
        <v>15</v>
      </c>
      <c r="J10" s="6"/>
      <c r="K10" s="6"/>
    </row>
    <row r="11" ht="23" customHeight="1" spans="1:11">
      <c r="A11" s="9">
        <v>8</v>
      </c>
      <c r="B11" s="10" t="s">
        <v>16</v>
      </c>
      <c r="C11" s="9" t="s">
        <v>24</v>
      </c>
      <c r="D11" s="9">
        <v>1914.66</v>
      </c>
      <c r="E11" s="9">
        <v>1376</v>
      </c>
      <c r="F11" s="11">
        <f t="shared" si="1"/>
        <v>0.718665454963283</v>
      </c>
      <c r="G11" s="11">
        <v>0.51</v>
      </c>
      <c r="H11" s="12">
        <f t="shared" si="0"/>
        <v>976.4766</v>
      </c>
      <c r="I11" s="9" t="s">
        <v>18</v>
      </c>
      <c r="J11" s="6"/>
      <c r="K11" s="6"/>
    </row>
    <row r="12" ht="23" customHeight="1" spans="1:11">
      <c r="A12" s="9">
        <v>9</v>
      </c>
      <c r="B12" s="10" t="s">
        <v>16</v>
      </c>
      <c r="C12" s="9" t="s">
        <v>25</v>
      </c>
      <c r="D12" s="9">
        <v>1109.44</v>
      </c>
      <c r="E12" s="9">
        <v>919.92</v>
      </c>
      <c r="F12" s="11">
        <f t="shared" si="1"/>
        <v>0.829175079319296</v>
      </c>
      <c r="G12" s="11">
        <v>0.804</v>
      </c>
      <c r="H12" s="12">
        <f t="shared" si="0"/>
        <v>891.98976</v>
      </c>
      <c r="I12" s="9" t="s">
        <v>15</v>
      </c>
      <c r="J12" s="6"/>
      <c r="K12" s="6"/>
    </row>
    <row r="13" ht="23" customHeight="1" spans="1:11">
      <c r="A13" s="9">
        <v>10</v>
      </c>
      <c r="B13" s="10" t="s">
        <v>16</v>
      </c>
      <c r="C13" s="9" t="s">
        <v>26</v>
      </c>
      <c r="D13" s="9">
        <v>1083.52</v>
      </c>
      <c r="E13" s="9">
        <v>799</v>
      </c>
      <c r="F13" s="11">
        <f t="shared" si="1"/>
        <v>0.737411399881867</v>
      </c>
      <c r="G13" s="11">
        <v>0.63</v>
      </c>
      <c r="H13" s="12">
        <f t="shared" si="0"/>
        <v>682.6176</v>
      </c>
      <c r="I13" s="9" t="s">
        <v>18</v>
      </c>
      <c r="J13" s="6"/>
      <c r="K13" s="6"/>
    </row>
    <row r="14" ht="23" customHeight="1" spans="1:11">
      <c r="A14" s="9">
        <v>11</v>
      </c>
      <c r="B14" s="10" t="s">
        <v>16</v>
      </c>
      <c r="C14" s="9" t="s">
        <v>27</v>
      </c>
      <c r="D14" s="9">
        <v>1526.38</v>
      </c>
      <c r="E14" s="9">
        <v>1480</v>
      </c>
      <c r="F14" s="13">
        <f t="shared" si="1"/>
        <v>0.969614381739803</v>
      </c>
      <c r="G14" s="13">
        <v>0.824</v>
      </c>
      <c r="H14" s="12">
        <f t="shared" si="0"/>
        <v>1257.73712</v>
      </c>
      <c r="I14" s="9" t="s">
        <v>15</v>
      </c>
      <c r="J14" s="6"/>
      <c r="K14" s="6"/>
    </row>
    <row r="15" ht="23" customHeight="1" spans="1:11">
      <c r="A15" s="9">
        <v>12</v>
      </c>
      <c r="B15" s="10" t="s">
        <v>16</v>
      </c>
      <c r="C15" s="9" t="s">
        <v>28</v>
      </c>
      <c r="D15" s="9">
        <v>1768.66</v>
      </c>
      <c r="E15" s="9">
        <v>1559.66</v>
      </c>
      <c r="F15" s="11">
        <f t="shared" si="1"/>
        <v>0.881831443013355</v>
      </c>
      <c r="G15" s="11">
        <v>0.88</v>
      </c>
      <c r="H15" s="12">
        <f t="shared" si="0"/>
        <v>1556.4208</v>
      </c>
      <c r="I15" s="9" t="s">
        <v>15</v>
      </c>
      <c r="J15" s="6"/>
      <c r="K15" s="6"/>
    </row>
    <row r="16" ht="23" customHeight="1" spans="1:11">
      <c r="A16" s="9">
        <v>13</v>
      </c>
      <c r="B16" s="10" t="s">
        <v>16</v>
      </c>
      <c r="C16" s="9" t="s">
        <v>29</v>
      </c>
      <c r="D16" s="9">
        <v>1112.73</v>
      </c>
      <c r="E16" s="9">
        <v>940</v>
      </c>
      <c r="F16" s="11">
        <f t="shared" si="1"/>
        <v>0.844769171317391</v>
      </c>
      <c r="G16" s="11">
        <v>0.826</v>
      </c>
      <c r="H16" s="12">
        <f t="shared" si="0"/>
        <v>919.11498</v>
      </c>
      <c r="I16" s="9" t="s">
        <v>15</v>
      </c>
      <c r="J16" s="6"/>
      <c r="K16" s="6"/>
    </row>
    <row r="17" ht="23" customHeight="1" spans="1:11">
      <c r="A17" s="9">
        <v>14</v>
      </c>
      <c r="B17" s="10" t="s">
        <v>16</v>
      </c>
      <c r="C17" s="10" t="s">
        <v>30</v>
      </c>
      <c r="D17" s="15">
        <v>932.68</v>
      </c>
      <c r="E17" s="10">
        <v>780</v>
      </c>
      <c r="F17" s="11">
        <f t="shared" si="1"/>
        <v>0.836299695501137</v>
      </c>
      <c r="G17" s="11">
        <v>0.81</v>
      </c>
      <c r="H17" s="12">
        <f t="shared" si="0"/>
        <v>755.4708</v>
      </c>
      <c r="I17" s="9" t="s">
        <v>15</v>
      </c>
      <c r="J17" s="6"/>
      <c r="K17" s="6"/>
    </row>
    <row r="18" ht="23" customHeight="1" spans="1:11">
      <c r="A18" s="9">
        <v>15</v>
      </c>
      <c r="B18" s="10" t="s">
        <v>16</v>
      </c>
      <c r="C18" s="9" t="s">
        <v>31</v>
      </c>
      <c r="D18" s="9">
        <v>1821.96</v>
      </c>
      <c r="E18" s="9">
        <v>1411</v>
      </c>
      <c r="F18" s="11">
        <f t="shared" si="1"/>
        <v>0.774440712200048</v>
      </c>
      <c r="G18" s="11">
        <v>0.71</v>
      </c>
      <c r="H18" s="12">
        <f t="shared" si="0"/>
        <v>1293.5916</v>
      </c>
      <c r="I18" s="9" t="s">
        <v>15</v>
      </c>
      <c r="J18" s="6"/>
      <c r="K18" s="6"/>
    </row>
    <row r="19" ht="23" customHeight="1" spans="1:11">
      <c r="A19" s="9">
        <v>16</v>
      </c>
      <c r="B19" s="10" t="s">
        <v>16</v>
      </c>
      <c r="C19" s="10" t="s">
        <v>32</v>
      </c>
      <c r="D19" s="10">
        <v>1509.45</v>
      </c>
      <c r="E19" s="16">
        <v>1060.34</v>
      </c>
      <c r="F19" s="11">
        <f t="shared" si="1"/>
        <v>0.702467786279771</v>
      </c>
      <c r="G19" s="11">
        <v>0.586</v>
      </c>
      <c r="H19" s="12">
        <f t="shared" si="0"/>
        <v>884.5377</v>
      </c>
      <c r="I19" s="9" t="s">
        <v>18</v>
      </c>
      <c r="J19" s="6"/>
      <c r="K19" s="6"/>
    </row>
    <row r="20" ht="23" customHeight="1" spans="1:11">
      <c r="A20" s="9">
        <v>17</v>
      </c>
      <c r="B20" s="10" t="s">
        <v>16</v>
      </c>
      <c r="C20" s="9" t="s">
        <v>33</v>
      </c>
      <c r="D20" s="9">
        <v>2645.51</v>
      </c>
      <c r="E20" s="9">
        <v>2476.87</v>
      </c>
      <c r="F20" s="13">
        <f t="shared" si="1"/>
        <v>0.936254257213165</v>
      </c>
      <c r="G20" s="13">
        <v>0.83</v>
      </c>
      <c r="H20" s="12">
        <f t="shared" si="0"/>
        <v>2195.7733</v>
      </c>
      <c r="I20" s="9" t="s">
        <v>15</v>
      </c>
      <c r="J20" s="6"/>
      <c r="K20" s="6"/>
    </row>
    <row r="21" ht="23" customHeight="1" spans="1:11">
      <c r="A21" s="9">
        <v>18</v>
      </c>
      <c r="B21" s="10" t="s">
        <v>16</v>
      </c>
      <c r="C21" s="9" t="s">
        <v>34</v>
      </c>
      <c r="D21" s="9">
        <v>2230.86</v>
      </c>
      <c r="E21" s="9">
        <v>1895</v>
      </c>
      <c r="F21" s="11">
        <f t="shared" si="1"/>
        <v>0.849448194866554</v>
      </c>
      <c r="G21" s="11">
        <v>0.73</v>
      </c>
      <c r="H21" s="12">
        <f t="shared" si="0"/>
        <v>1628.5278</v>
      </c>
      <c r="I21" s="9" t="s">
        <v>15</v>
      </c>
      <c r="J21" s="6"/>
      <c r="K21" s="6"/>
    </row>
    <row r="22" ht="23" customHeight="1" spans="1:11">
      <c r="A22" s="9">
        <v>19</v>
      </c>
      <c r="B22" s="10" t="s">
        <v>16</v>
      </c>
      <c r="C22" s="9" t="s">
        <v>35</v>
      </c>
      <c r="D22" s="9">
        <v>1886.66</v>
      </c>
      <c r="E22" s="9">
        <v>1856</v>
      </c>
      <c r="F22" s="13">
        <f t="shared" si="1"/>
        <v>0.983749059183955</v>
      </c>
      <c r="G22" s="13">
        <v>0.91</v>
      </c>
      <c r="H22" s="12">
        <f t="shared" si="0"/>
        <v>1716.8606</v>
      </c>
      <c r="I22" s="9" t="s">
        <v>15</v>
      </c>
      <c r="J22" s="6"/>
      <c r="K22" s="6"/>
    </row>
    <row r="23" ht="23" customHeight="1" spans="1:11">
      <c r="A23" s="9">
        <v>20</v>
      </c>
      <c r="B23" s="10" t="s">
        <v>16</v>
      </c>
      <c r="C23" s="9" t="s">
        <v>36</v>
      </c>
      <c r="D23" s="9">
        <v>3189.65</v>
      </c>
      <c r="E23" s="9">
        <v>3066.5</v>
      </c>
      <c r="F23" s="11">
        <f t="shared" si="1"/>
        <v>0.961390748201213</v>
      </c>
      <c r="G23" s="11">
        <v>0.906</v>
      </c>
      <c r="H23" s="12">
        <f t="shared" si="0"/>
        <v>2889.8229</v>
      </c>
      <c r="I23" s="9" t="s">
        <v>15</v>
      </c>
      <c r="J23" s="6"/>
      <c r="K23" s="6"/>
    </row>
    <row r="24" ht="23" customHeight="1" spans="1:11">
      <c r="A24" s="9">
        <v>21</v>
      </c>
      <c r="B24" s="10" t="s">
        <v>16</v>
      </c>
      <c r="C24" s="17" t="s">
        <v>37</v>
      </c>
      <c r="D24" s="10">
        <v>968.7</v>
      </c>
      <c r="E24" s="17">
        <v>700.2</v>
      </c>
      <c r="F24" s="11">
        <f t="shared" si="1"/>
        <v>0.722824403840198</v>
      </c>
      <c r="G24" s="11">
        <v>0.71</v>
      </c>
      <c r="H24" s="12">
        <f t="shared" si="0"/>
        <v>687.777</v>
      </c>
      <c r="I24" s="9" t="s">
        <v>15</v>
      </c>
      <c r="J24" s="6"/>
      <c r="K24" s="6"/>
    </row>
    <row r="25" ht="23" customHeight="1" spans="1:11">
      <c r="A25" s="9">
        <v>22</v>
      </c>
      <c r="B25" s="10" t="s">
        <v>16</v>
      </c>
      <c r="C25" s="9" t="s">
        <v>38</v>
      </c>
      <c r="D25" s="9">
        <v>1215.48</v>
      </c>
      <c r="E25" s="9">
        <v>867.8</v>
      </c>
      <c r="F25" s="11">
        <f t="shared" si="1"/>
        <v>0.713956626188831</v>
      </c>
      <c r="G25" s="11">
        <v>0.5</v>
      </c>
      <c r="H25" s="12">
        <f t="shared" si="0"/>
        <v>607.74</v>
      </c>
      <c r="I25" s="9" t="s">
        <v>18</v>
      </c>
      <c r="J25" s="6"/>
      <c r="K25" s="6"/>
    </row>
    <row r="26" ht="23" customHeight="1" spans="1:11">
      <c r="A26" s="9">
        <v>23</v>
      </c>
      <c r="B26" s="10" t="s">
        <v>16</v>
      </c>
      <c r="C26" s="9" t="s">
        <v>39</v>
      </c>
      <c r="D26" s="9">
        <v>1391.32</v>
      </c>
      <c r="E26" s="9">
        <v>1370</v>
      </c>
      <c r="F26" s="11">
        <f t="shared" si="1"/>
        <v>0.984676422390248</v>
      </c>
      <c r="G26" s="11">
        <v>0.89</v>
      </c>
      <c r="H26" s="12">
        <f t="shared" si="0"/>
        <v>1238.2748</v>
      </c>
      <c r="I26" s="9" t="s">
        <v>15</v>
      </c>
      <c r="J26" s="6"/>
      <c r="K26" s="6"/>
    </row>
    <row r="27" ht="23" customHeight="1" spans="1:11">
      <c r="A27" s="9">
        <v>24</v>
      </c>
      <c r="B27" s="10" t="s">
        <v>16</v>
      </c>
      <c r="C27" s="9" t="s">
        <v>40</v>
      </c>
      <c r="D27" s="9">
        <v>1240.6</v>
      </c>
      <c r="E27" s="9">
        <v>1110</v>
      </c>
      <c r="F27" s="11">
        <f t="shared" si="1"/>
        <v>0.894728357246494</v>
      </c>
      <c r="G27" s="11">
        <v>0.85</v>
      </c>
      <c r="H27" s="12">
        <f t="shared" si="0"/>
        <v>1054.51</v>
      </c>
      <c r="I27" s="9" t="s">
        <v>15</v>
      </c>
      <c r="J27" s="6"/>
      <c r="K27" s="6"/>
    </row>
    <row r="28" ht="23" customHeight="1" spans="1:11">
      <c r="A28" s="9">
        <v>25</v>
      </c>
      <c r="B28" s="10" t="s">
        <v>16</v>
      </c>
      <c r="C28" s="9" t="s">
        <v>41</v>
      </c>
      <c r="D28" s="9">
        <v>1381.42</v>
      </c>
      <c r="E28" s="9">
        <v>1009.2</v>
      </c>
      <c r="F28" s="11">
        <f t="shared" si="1"/>
        <v>0.730552619768065</v>
      </c>
      <c r="G28" s="11">
        <v>0.71</v>
      </c>
      <c r="H28" s="12">
        <f t="shared" si="0"/>
        <v>980.8082</v>
      </c>
      <c r="I28" s="9" t="s">
        <v>15</v>
      </c>
      <c r="J28" s="6"/>
      <c r="K28" s="6"/>
    </row>
    <row r="29" ht="23" customHeight="1" spans="1:11">
      <c r="A29" s="9">
        <v>26</v>
      </c>
      <c r="B29" s="10" t="s">
        <v>16</v>
      </c>
      <c r="C29" s="10" t="s">
        <v>42</v>
      </c>
      <c r="D29" s="10">
        <v>973.4</v>
      </c>
      <c r="E29" s="10">
        <v>940</v>
      </c>
      <c r="F29" s="11">
        <f t="shared" si="1"/>
        <v>0.965687281693035</v>
      </c>
      <c r="G29" s="11">
        <v>0.92</v>
      </c>
      <c r="H29" s="12">
        <f t="shared" si="0"/>
        <v>895.528</v>
      </c>
      <c r="I29" s="9" t="s">
        <v>15</v>
      </c>
      <c r="J29" s="6"/>
      <c r="K29" s="6"/>
    </row>
    <row r="30" ht="23" customHeight="1" spans="1:11">
      <c r="A30" s="9">
        <v>27</v>
      </c>
      <c r="B30" s="10" t="s">
        <v>43</v>
      </c>
      <c r="C30" s="10" t="s">
        <v>44</v>
      </c>
      <c r="D30" s="10">
        <v>1226.77</v>
      </c>
      <c r="E30" s="10">
        <v>900</v>
      </c>
      <c r="F30" s="11">
        <f t="shared" si="1"/>
        <v>0.733633851496206</v>
      </c>
      <c r="G30" s="11">
        <v>0.72</v>
      </c>
      <c r="H30" s="12">
        <f t="shared" si="0"/>
        <v>883.2744</v>
      </c>
      <c r="I30" s="9" t="s">
        <v>15</v>
      </c>
      <c r="J30" s="6">
        <v>15</v>
      </c>
      <c r="K30" s="6">
        <v>13</v>
      </c>
    </row>
    <row r="31" ht="23" customHeight="1" spans="1:11">
      <c r="A31" s="9">
        <v>28</v>
      </c>
      <c r="B31" s="10" t="s">
        <v>43</v>
      </c>
      <c r="C31" s="10" t="s">
        <v>45</v>
      </c>
      <c r="D31" s="10">
        <v>1521</v>
      </c>
      <c r="E31" s="10">
        <v>1080</v>
      </c>
      <c r="F31" s="11">
        <f t="shared" si="1"/>
        <v>0.710059171597633</v>
      </c>
      <c r="G31" s="11">
        <v>0.703</v>
      </c>
      <c r="H31" s="12">
        <f t="shared" si="0"/>
        <v>1069.263</v>
      </c>
      <c r="I31" s="9" t="s">
        <v>15</v>
      </c>
      <c r="J31" s="6"/>
      <c r="K31" s="6"/>
    </row>
    <row r="32" ht="23" customHeight="1" spans="1:11">
      <c r="A32" s="9">
        <v>29</v>
      </c>
      <c r="B32" s="10" t="s">
        <v>43</v>
      </c>
      <c r="C32" s="10" t="s">
        <v>46</v>
      </c>
      <c r="D32" s="10">
        <v>3491.23</v>
      </c>
      <c r="E32" s="10">
        <v>2906.47</v>
      </c>
      <c r="F32" s="11">
        <f t="shared" si="1"/>
        <v>0.832506022232852</v>
      </c>
      <c r="G32" s="11">
        <v>0.702</v>
      </c>
      <c r="H32" s="12">
        <f t="shared" si="0"/>
        <v>2450.84346</v>
      </c>
      <c r="I32" s="9" t="s">
        <v>15</v>
      </c>
      <c r="J32" s="6"/>
      <c r="K32" s="6"/>
    </row>
    <row r="33" ht="23" customHeight="1" spans="1:11">
      <c r="A33" s="9">
        <v>30</v>
      </c>
      <c r="B33" s="10" t="s">
        <v>43</v>
      </c>
      <c r="C33" s="10" t="s">
        <v>47</v>
      </c>
      <c r="D33" s="10">
        <v>1315.66</v>
      </c>
      <c r="E33" s="10">
        <v>958</v>
      </c>
      <c r="F33" s="11">
        <f t="shared" si="1"/>
        <v>0.728151650122372</v>
      </c>
      <c r="G33" s="11">
        <v>0.71</v>
      </c>
      <c r="H33" s="12">
        <f t="shared" si="0"/>
        <v>934.1186</v>
      </c>
      <c r="I33" s="9" t="s">
        <v>15</v>
      </c>
      <c r="J33" s="6"/>
      <c r="K33" s="6"/>
    </row>
    <row r="34" ht="23" customHeight="1" spans="1:11">
      <c r="A34" s="9">
        <v>31</v>
      </c>
      <c r="B34" s="10" t="s">
        <v>43</v>
      </c>
      <c r="C34" s="10" t="s">
        <v>48</v>
      </c>
      <c r="D34" s="10">
        <v>3560.94</v>
      </c>
      <c r="E34" s="10">
        <v>2560</v>
      </c>
      <c r="F34" s="11">
        <f t="shared" si="1"/>
        <v>0.718911298702028</v>
      </c>
      <c r="G34" s="11">
        <v>0.712</v>
      </c>
      <c r="H34" s="12">
        <f t="shared" si="0"/>
        <v>2535.38928</v>
      </c>
      <c r="I34" s="9" t="s">
        <v>15</v>
      </c>
      <c r="J34" s="6"/>
      <c r="K34" s="6"/>
    </row>
    <row r="35" ht="23" customHeight="1" spans="1:11">
      <c r="A35" s="9">
        <v>32</v>
      </c>
      <c r="B35" s="10" t="s">
        <v>43</v>
      </c>
      <c r="C35" s="10" t="s">
        <v>49</v>
      </c>
      <c r="D35" s="18">
        <v>2258.47</v>
      </c>
      <c r="E35" s="10">
        <v>2100</v>
      </c>
      <c r="F35" s="11">
        <f t="shared" ref="F35:F83" si="2">E35/D35</f>
        <v>0.92983302855473</v>
      </c>
      <c r="G35" s="11">
        <v>0.884</v>
      </c>
      <c r="H35" s="12">
        <f t="shared" si="0"/>
        <v>1996.48748</v>
      </c>
      <c r="I35" s="9" t="s">
        <v>15</v>
      </c>
      <c r="J35" s="6"/>
      <c r="K35" s="6"/>
    </row>
    <row r="36" ht="23" customHeight="1" spans="1:11">
      <c r="A36" s="9">
        <v>33</v>
      </c>
      <c r="B36" s="10" t="s">
        <v>43</v>
      </c>
      <c r="C36" s="10" t="s">
        <v>50</v>
      </c>
      <c r="D36" s="10">
        <v>1125.48</v>
      </c>
      <c r="E36" s="10">
        <v>850</v>
      </c>
      <c r="F36" s="11">
        <f t="shared" si="2"/>
        <v>0.755233322671216</v>
      </c>
      <c r="G36" s="11">
        <v>0.71</v>
      </c>
      <c r="H36" s="12">
        <f t="shared" si="0"/>
        <v>799.0908</v>
      </c>
      <c r="I36" s="9" t="s">
        <v>15</v>
      </c>
      <c r="J36" s="6"/>
      <c r="K36" s="6"/>
    </row>
    <row r="37" ht="23" customHeight="1" spans="1:11">
      <c r="A37" s="9">
        <v>34</v>
      </c>
      <c r="B37" s="10" t="s">
        <v>43</v>
      </c>
      <c r="C37" s="10" t="s">
        <v>51</v>
      </c>
      <c r="D37" s="19">
        <v>1301.89</v>
      </c>
      <c r="E37" s="20">
        <v>950</v>
      </c>
      <c r="F37" s="11">
        <f t="shared" si="2"/>
        <v>0.729708347095377</v>
      </c>
      <c r="G37" s="11">
        <v>0.715</v>
      </c>
      <c r="H37" s="12">
        <f t="shared" ref="H37:H68" si="3">G37*D37</f>
        <v>930.85135</v>
      </c>
      <c r="I37" s="9" t="s">
        <v>15</v>
      </c>
      <c r="J37" s="6"/>
      <c r="K37" s="6"/>
    </row>
    <row r="38" ht="23" customHeight="1" spans="1:11">
      <c r="A38" s="9">
        <v>35</v>
      </c>
      <c r="B38" s="10" t="s">
        <v>43</v>
      </c>
      <c r="C38" s="10" t="s">
        <v>52</v>
      </c>
      <c r="D38" s="19">
        <v>3747.22</v>
      </c>
      <c r="E38" s="20">
        <v>3150</v>
      </c>
      <c r="F38" s="11">
        <f t="shared" si="2"/>
        <v>0.840623181985579</v>
      </c>
      <c r="G38" s="11">
        <v>0.728</v>
      </c>
      <c r="H38" s="12">
        <f t="shared" si="3"/>
        <v>2727.97616</v>
      </c>
      <c r="I38" s="9" t="s">
        <v>15</v>
      </c>
      <c r="J38" s="6"/>
      <c r="K38" s="6"/>
    </row>
    <row r="39" ht="23" customHeight="1" spans="1:11">
      <c r="A39" s="9">
        <v>36</v>
      </c>
      <c r="B39" s="10" t="s">
        <v>43</v>
      </c>
      <c r="C39" s="10" t="s">
        <v>53</v>
      </c>
      <c r="D39" s="10">
        <v>1871.56</v>
      </c>
      <c r="E39" s="10">
        <v>1504.11</v>
      </c>
      <c r="F39" s="11">
        <f t="shared" si="2"/>
        <v>0.8036664600654</v>
      </c>
      <c r="G39" s="11">
        <v>0.75</v>
      </c>
      <c r="H39" s="12">
        <f t="shared" si="3"/>
        <v>1403.67</v>
      </c>
      <c r="I39" s="9" t="s">
        <v>15</v>
      </c>
      <c r="J39" s="6"/>
      <c r="K39" s="6"/>
    </row>
    <row r="40" ht="23" customHeight="1" spans="1:11">
      <c r="A40" s="9">
        <v>37</v>
      </c>
      <c r="B40" s="10" t="s">
        <v>43</v>
      </c>
      <c r="C40" s="10" t="s">
        <v>54</v>
      </c>
      <c r="D40" s="21">
        <v>1282.794311346</v>
      </c>
      <c r="E40" s="20">
        <v>950</v>
      </c>
      <c r="F40" s="11">
        <f t="shared" si="2"/>
        <v>0.740570792680856</v>
      </c>
      <c r="G40" s="11">
        <v>0.712</v>
      </c>
      <c r="H40" s="12">
        <f t="shared" si="3"/>
        <v>913.349549678352</v>
      </c>
      <c r="I40" s="9" t="s">
        <v>15</v>
      </c>
      <c r="J40" s="6"/>
      <c r="K40" s="6"/>
    </row>
    <row r="41" ht="23" customHeight="1" spans="1:11">
      <c r="A41" s="9">
        <v>38</v>
      </c>
      <c r="B41" s="10" t="s">
        <v>43</v>
      </c>
      <c r="C41" s="10" t="s">
        <v>55</v>
      </c>
      <c r="D41" s="10">
        <v>1947.39</v>
      </c>
      <c r="E41" s="10">
        <v>1400</v>
      </c>
      <c r="F41" s="11">
        <f t="shared" si="2"/>
        <v>0.718910952608363</v>
      </c>
      <c r="G41" s="11">
        <v>0.623</v>
      </c>
      <c r="H41" s="12">
        <f t="shared" si="3"/>
        <v>1213.22397</v>
      </c>
      <c r="I41" s="10" t="s">
        <v>18</v>
      </c>
      <c r="J41" s="6"/>
      <c r="K41" s="6"/>
    </row>
    <row r="42" ht="23" customHeight="1" spans="1:11">
      <c r="A42" s="9">
        <v>39</v>
      </c>
      <c r="B42" s="10" t="s">
        <v>43</v>
      </c>
      <c r="C42" s="10" t="s">
        <v>56</v>
      </c>
      <c r="D42" s="10">
        <v>1255.96</v>
      </c>
      <c r="E42" s="10">
        <v>900</v>
      </c>
      <c r="F42" s="11">
        <f t="shared" si="2"/>
        <v>0.716583330679321</v>
      </c>
      <c r="G42" s="11">
        <v>0.7</v>
      </c>
      <c r="H42" s="12">
        <f t="shared" si="3"/>
        <v>879.172</v>
      </c>
      <c r="I42" s="9" t="s">
        <v>15</v>
      </c>
      <c r="J42" s="6"/>
      <c r="K42" s="6"/>
    </row>
    <row r="43" ht="23" customHeight="1" spans="1:11">
      <c r="A43" s="9">
        <v>40</v>
      </c>
      <c r="B43" s="10" t="s">
        <v>43</v>
      </c>
      <c r="C43" s="10" t="s">
        <v>57</v>
      </c>
      <c r="D43" s="10">
        <v>2016.63</v>
      </c>
      <c r="E43" s="10">
        <v>1900</v>
      </c>
      <c r="F43" s="11">
        <f t="shared" si="2"/>
        <v>0.942165890619499</v>
      </c>
      <c r="G43" s="11">
        <v>0.902</v>
      </c>
      <c r="H43" s="12">
        <f t="shared" si="3"/>
        <v>1819.00026</v>
      </c>
      <c r="I43" s="9" t="s">
        <v>15</v>
      </c>
      <c r="J43" s="6"/>
      <c r="K43" s="6"/>
    </row>
    <row r="44" ht="23" customHeight="1" spans="1:11">
      <c r="A44" s="9">
        <v>41</v>
      </c>
      <c r="B44" s="10" t="s">
        <v>43</v>
      </c>
      <c r="C44" s="10" t="s">
        <v>58</v>
      </c>
      <c r="D44" s="10">
        <v>1499.07</v>
      </c>
      <c r="E44" s="10">
        <v>1250</v>
      </c>
      <c r="F44" s="11">
        <f t="shared" si="2"/>
        <v>0.833850320532063</v>
      </c>
      <c r="G44" s="11">
        <v>0.56</v>
      </c>
      <c r="H44" s="12">
        <f t="shared" si="3"/>
        <v>839.4792</v>
      </c>
      <c r="I44" s="10" t="s">
        <v>18</v>
      </c>
      <c r="J44" s="6"/>
      <c r="K44" s="6"/>
    </row>
    <row r="45" ht="23" customHeight="1" spans="1:11">
      <c r="A45" s="9">
        <v>42</v>
      </c>
      <c r="B45" s="17" t="s">
        <v>59</v>
      </c>
      <c r="C45" s="17" t="s">
        <v>60</v>
      </c>
      <c r="D45" s="17">
        <v>2277.65</v>
      </c>
      <c r="E45" s="17">
        <v>1617</v>
      </c>
      <c r="F45" s="11">
        <f t="shared" si="2"/>
        <v>0.709942265053893</v>
      </c>
      <c r="G45" s="11">
        <v>0.7</v>
      </c>
      <c r="H45" s="12">
        <f t="shared" si="3"/>
        <v>1594.355</v>
      </c>
      <c r="I45" s="17" t="s">
        <v>15</v>
      </c>
      <c r="J45" s="24">
        <v>5</v>
      </c>
      <c r="K45" s="24">
        <v>3</v>
      </c>
    </row>
    <row r="46" ht="23" customHeight="1" spans="1:11">
      <c r="A46" s="9">
        <v>43</v>
      </c>
      <c r="B46" s="17" t="s">
        <v>59</v>
      </c>
      <c r="C46" s="17" t="s">
        <v>61</v>
      </c>
      <c r="D46" s="17">
        <v>1325</v>
      </c>
      <c r="E46" s="17">
        <v>935</v>
      </c>
      <c r="F46" s="11">
        <f t="shared" si="2"/>
        <v>0.705660377358491</v>
      </c>
      <c r="G46" s="11">
        <v>0.7</v>
      </c>
      <c r="H46" s="12">
        <f t="shared" si="3"/>
        <v>927.5</v>
      </c>
      <c r="I46" s="17" t="s">
        <v>15</v>
      </c>
      <c r="J46" s="25"/>
      <c r="K46" s="25"/>
    </row>
    <row r="47" ht="23" customHeight="1" spans="1:11">
      <c r="A47" s="9">
        <v>44</v>
      </c>
      <c r="B47" s="17" t="s">
        <v>59</v>
      </c>
      <c r="C47" s="17" t="s">
        <v>62</v>
      </c>
      <c r="D47" s="17">
        <v>1747.3</v>
      </c>
      <c r="E47" s="17">
        <v>1236</v>
      </c>
      <c r="F47" s="11">
        <f t="shared" si="2"/>
        <v>0.707377096091112</v>
      </c>
      <c r="G47" s="11">
        <v>0.6</v>
      </c>
      <c r="H47" s="12">
        <f t="shared" si="3"/>
        <v>1048.38</v>
      </c>
      <c r="I47" s="18" t="s">
        <v>18</v>
      </c>
      <c r="J47" s="25"/>
      <c r="K47" s="25"/>
    </row>
    <row r="48" ht="23" customHeight="1" spans="1:11">
      <c r="A48" s="9">
        <v>45</v>
      </c>
      <c r="B48" s="17" t="s">
        <v>59</v>
      </c>
      <c r="C48" s="17" t="s">
        <v>63</v>
      </c>
      <c r="D48" s="17">
        <v>3309.41</v>
      </c>
      <c r="E48" s="17">
        <v>2366</v>
      </c>
      <c r="F48" s="11">
        <f t="shared" si="2"/>
        <v>0.714931060219193</v>
      </c>
      <c r="G48" s="11">
        <v>0.55</v>
      </c>
      <c r="H48" s="12">
        <f t="shared" si="3"/>
        <v>1820.1755</v>
      </c>
      <c r="I48" s="18" t="s">
        <v>18</v>
      </c>
      <c r="J48" s="25"/>
      <c r="K48" s="25"/>
    </row>
    <row r="49" ht="23" customHeight="1" spans="1:11">
      <c r="A49" s="9">
        <v>46</v>
      </c>
      <c r="B49" s="17" t="s">
        <v>59</v>
      </c>
      <c r="C49" s="17" t="s">
        <v>64</v>
      </c>
      <c r="D49" s="17">
        <v>2620.8</v>
      </c>
      <c r="E49" s="17">
        <v>1868</v>
      </c>
      <c r="F49" s="11">
        <f t="shared" si="2"/>
        <v>0.712759462759463</v>
      </c>
      <c r="G49" s="11">
        <v>0.7</v>
      </c>
      <c r="H49" s="12">
        <f t="shared" si="3"/>
        <v>1834.56</v>
      </c>
      <c r="I49" s="17" t="s">
        <v>15</v>
      </c>
      <c r="J49" s="26"/>
      <c r="K49" s="26"/>
    </row>
    <row r="50" ht="23" customHeight="1" spans="1:11">
      <c r="A50" s="9">
        <v>47</v>
      </c>
      <c r="B50" s="19" t="s">
        <v>65</v>
      </c>
      <c r="C50" s="19" t="s">
        <v>66</v>
      </c>
      <c r="D50" s="19">
        <v>1546.59</v>
      </c>
      <c r="E50" s="19">
        <v>1288</v>
      </c>
      <c r="F50" s="11">
        <f t="shared" si="2"/>
        <v>0.832799901719266</v>
      </c>
      <c r="G50" s="11">
        <v>0.786</v>
      </c>
      <c r="H50" s="12">
        <f t="shared" si="3"/>
        <v>1215.61974</v>
      </c>
      <c r="I50" s="17" t="s">
        <v>15</v>
      </c>
      <c r="J50" s="6">
        <v>11</v>
      </c>
      <c r="K50" s="6">
        <v>7</v>
      </c>
    </row>
    <row r="51" ht="23" customHeight="1" spans="1:11">
      <c r="A51" s="9">
        <v>48</v>
      </c>
      <c r="B51" s="19" t="s">
        <v>65</v>
      </c>
      <c r="C51" s="19" t="s">
        <v>67</v>
      </c>
      <c r="D51" s="19">
        <v>1551.65</v>
      </c>
      <c r="E51" s="19">
        <v>1320</v>
      </c>
      <c r="F51" s="11">
        <f t="shared" si="2"/>
        <v>0.850707311571553</v>
      </c>
      <c r="G51" s="11">
        <v>0.802</v>
      </c>
      <c r="H51" s="12">
        <f t="shared" si="3"/>
        <v>1244.4233</v>
      </c>
      <c r="I51" s="17" t="s">
        <v>15</v>
      </c>
      <c r="J51" s="6"/>
      <c r="K51" s="6"/>
    </row>
    <row r="52" ht="23" customHeight="1" spans="1:11">
      <c r="A52" s="9">
        <v>49</v>
      </c>
      <c r="B52" s="19" t="s">
        <v>65</v>
      </c>
      <c r="C52" s="19" t="s">
        <v>68</v>
      </c>
      <c r="D52" s="19">
        <v>1653.12</v>
      </c>
      <c r="E52" s="19">
        <v>1405</v>
      </c>
      <c r="F52" s="11">
        <f t="shared" si="2"/>
        <v>0.849908052651955</v>
      </c>
      <c r="G52" s="11">
        <v>0.83</v>
      </c>
      <c r="H52" s="12">
        <f t="shared" si="3"/>
        <v>1372.0896</v>
      </c>
      <c r="I52" s="17" t="s">
        <v>15</v>
      </c>
      <c r="J52" s="6"/>
      <c r="K52" s="6"/>
    </row>
    <row r="53" ht="23" customHeight="1" spans="1:11">
      <c r="A53" s="9">
        <v>50</v>
      </c>
      <c r="B53" s="19" t="s">
        <v>65</v>
      </c>
      <c r="C53" s="19" t="s">
        <v>69</v>
      </c>
      <c r="D53" s="19">
        <v>1746.78</v>
      </c>
      <c r="E53" s="19">
        <v>1450</v>
      </c>
      <c r="F53" s="11">
        <f t="shared" si="2"/>
        <v>0.830098810382532</v>
      </c>
      <c r="G53" s="11">
        <v>0.798</v>
      </c>
      <c r="H53" s="12">
        <f t="shared" si="3"/>
        <v>1393.93044</v>
      </c>
      <c r="I53" s="17" t="s">
        <v>15</v>
      </c>
      <c r="J53" s="6"/>
      <c r="K53" s="6"/>
    </row>
    <row r="54" ht="23" customHeight="1" spans="1:11">
      <c r="A54" s="9">
        <v>51</v>
      </c>
      <c r="B54" s="19" t="s">
        <v>65</v>
      </c>
      <c r="C54" s="19" t="s">
        <v>70</v>
      </c>
      <c r="D54" s="19">
        <v>1911.74</v>
      </c>
      <c r="E54" s="19">
        <v>1410</v>
      </c>
      <c r="F54" s="11">
        <f t="shared" si="2"/>
        <v>0.737547992927909</v>
      </c>
      <c r="G54" s="11">
        <v>0.6</v>
      </c>
      <c r="H54" s="12">
        <f t="shared" si="3"/>
        <v>1147.044</v>
      </c>
      <c r="I54" s="17" t="s">
        <v>18</v>
      </c>
      <c r="J54" s="6"/>
      <c r="K54" s="6"/>
    </row>
    <row r="55" ht="23" customHeight="1" spans="1:11">
      <c r="A55" s="9">
        <v>52</v>
      </c>
      <c r="B55" s="19" t="s">
        <v>65</v>
      </c>
      <c r="C55" s="19" t="s">
        <v>71</v>
      </c>
      <c r="D55" s="19">
        <v>1476</v>
      </c>
      <c r="E55" s="19">
        <v>1260</v>
      </c>
      <c r="F55" s="11">
        <f t="shared" si="2"/>
        <v>0.853658536585366</v>
      </c>
      <c r="G55" s="11">
        <v>0.765</v>
      </c>
      <c r="H55" s="12">
        <f t="shared" si="3"/>
        <v>1129.14</v>
      </c>
      <c r="I55" s="17" t="s">
        <v>15</v>
      </c>
      <c r="J55" s="6"/>
      <c r="K55" s="6"/>
    </row>
    <row r="56" ht="23" customHeight="1" spans="1:11">
      <c r="A56" s="9">
        <v>53</v>
      </c>
      <c r="B56" s="19" t="s">
        <v>65</v>
      </c>
      <c r="C56" s="19" t="s">
        <v>72</v>
      </c>
      <c r="D56" s="19">
        <v>2439.4</v>
      </c>
      <c r="E56" s="19">
        <v>1736</v>
      </c>
      <c r="F56" s="11">
        <f t="shared" si="2"/>
        <v>0.711650405837501</v>
      </c>
      <c r="G56" s="11">
        <v>0.7</v>
      </c>
      <c r="H56" s="12">
        <f t="shared" si="3"/>
        <v>1707.58</v>
      </c>
      <c r="I56" s="17" t="s">
        <v>15</v>
      </c>
      <c r="J56" s="6"/>
      <c r="K56" s="6"/>
    </row>
    <row r="57" ht="23" customHeight="1" spans="1:11">
      <c r="A57" s="9">
        <v>54</v>
      </c>
      <c r="B57" s="19" t="s">
        <v>65</v>
      </c>
      <c r="C57" s="19" t="s">
        <v>73</v>
      </c>
      <c r="D57" s="19">
        <v>1194.4</v>
      </c>
      <c r="E57" s="19">
        <v>838</v>
      </c>
      <c r="F57" s="11">
        <f t="shared" si="2"/>
        <v>0.701607501674481</v>
      </c>
      <c r="G57" s="11">
        <v>0.6</v>
      </c>
      <c r="H57" s="12">
        <f t="shared" si="3"/>
        <v>716.64</v>
      </c>
      <c r="I57" s="19" t="s">
        <v>18</v>
      </c>
      <c r="J57" s="6"/>
      <c r="K57" s="6"/>
    </row>
    <row r="58" ht="23" customHeight="1" spans="1:11">
      <c r="A58" s="9">
        <v>55</v>
      </c>
      <c r="B58" s="19" t="s">
        <v>65</v>
      </c>
      <c r="C58" s="19" t="s">
        <v>74</v>
      </c>
      <c r="D58" s="19">
        <v>1726.18</v>
      </c>
      <c r="E58" s="19">
        <v>1220</v>
      </c>
      <c r="F58" s="11">
        <f t="shared" si="2"/>
        <v>0.706762910009385</v>
      </c>
      <c r="G58" s="11">
        <v>0.634</v>
      </c>
      <c r="H58" s="12">
        <f t="shared" si="3"/>
        <v>1094.39812</v>
      </c>
      <c r="I58" s="19" t="s">
        <v>18</v>
      </c>
      <c r="J58" s="6"/>
      <c r="K58" s="6"/>
    </row>
    <row r="59" ht="23" customHeight="1" spans="1:11">
      <c r="A59" s="9">
        <v>56</v>
      </c>
      <c r="B59" s="19" t="s">
        <v>65</v>
      </c>
      <c r="C59" s="19" t="s">
        <v>75</v>
      </c>
      <c r="D59" s="19">
        <v>1466.93</v>
      </c>
      <c r="E59" s="19">
        <v>1040</v>
      </c>
      <c r="F59" s="11">
        <f t="shared" si="2"/>
        <v>0.708963617895878</v>
      </c>
      <c r="G59" s="11">
        <v>0.7</v>
      </c>
      <c r="H59" s="12">
        <f t="shared" si="3"/>
        <v>1026.851</v>
      </c>
      <c r="I59" s="17" t="s">
        <v>15</v>
      </c>
      <c r="J59" s="6"/>
      <c r="K59" s="6"/>
    </row>
    <row r="60" ht="23" customHeight="1" spans="1:11">
      <c r="A60" s="9">
        <v>57</v>
      </c>
      <c r="B60" s="19" t="s">
        <v>65</v>
      </c>
      <c r="C60" s="19" t="s">
        <v>76</v>
      </c>
      <c r="D60" s="19">
        <v>1803.99</v>
      </c>
      <c r="E60" s="19">
        <v>1280</v>
      </c>
      <c r="F60" s="11">
        <f t="shared" si="2"/>
        <v>0.709538301210095</v>
      </c>
      <c r="G60" s="11">
        <v>0.652</v>
      </c>
      <c r="H60" s="12">
        <f t="shared" si="3"/>
        <v>1176.20148</v>
      </c>
      <c r="I60" s="19" t="s">
        <v>18</v>
      </c>
      <c r="J60" s="6"/>
      <c r="K60" s="6"/>
    </row>
    <row r="61" ht="23" customHeight="1" spans="1:11">
      <c r="A61" s="9">
        <v>58</v>
      </c>
      <c r="B61" s="10" t="s">
        <v>77</v>
      </c>
      <c r="C61" s="10" t="s">
        <v>78</v>
      </c>
      <c r="D61" s="10">
        <v>1877.95</v>
      </c>
      <c r="E61" s="10">
        <v>1320</v>
      </c>
      <c r="F61" s="11">
        <f t="shared" si="2"/>
        <v>0.702894113261801</v>
      </c>
      <c r="G61" s="11">
        <v>0.6</v>
      </c>
      <c r="H61" s="12">
        <f t="shared" si="3"/>
        <v>1126.77</v>
      </c>
      <c r="I61" s="19" t="s">
        <v>18</v>
      </c>
      <c r="J61" s="6">
        <v>5</v>
      </c>
      <c r="K61" s="6">
        <v>1</v>
      </c>
    </row>
    <row r="62" ht="23" customHeight="1" spans="1:11">
      <c r="A62" s="9">
        <v>59</v>
      </c>
      <c r="B62" s="10" t="s">
        <v>77</v>
      </c>
      <c r="C62" s="10" t="s">
        <v>79</v>
      </c>
      <c r="D62" s="10">
        <v>2228.39</v>
      </c>
      <c r="E62" s="10">
        <v>1560</v>
      </c>
      <c r="F62" s="11">
        <f t="shared" si="2"/>
        <v>0.700056991819206</v>
      </c>
      <c r="G62" s="11">
        <v>0.7</v>
      </c>
      <c r="H62" s="12">
        <f t="shared" si="3"/>
        <v>1559.873</v>
      </c>
      <c r="I62" s="17" t="s">
        <v>15</v>
      </c>
      <c r="J62" s="6"/>
      <c r="K62" s="6"/>
    </row>
    <row r="63" ht="23" customHeight="1" spans="1:11">
      <c r="A63" s="9">
        <v>60</v>
      </c>
      <c r="B63" s="10" t="s">
        <v>77</v>
      </c>
      <c r="C63" s="10" t="s">
        <v>80</v>
      </c>
      <c r="D63" s="10">
        <v>734.87</v>
      </c>
      <c r="E63" s="10">
        <v>520</v>
      </c>
      <c r="F63" s="11">
        <f t="shared" si="2"/>
        <v>0.707608148379986</v>
      </c>
      <c r="G63" s="11">
        <v>0.65</v>
      </c>
      <c r="H63" s="12">
        <f t="shared" si="3"/>
        <v>477.6655</v>
      </c>
      <c r="I63" s="19" t="s">
        <v>18</v>
      </c>
      <c r="J63" s="6"/>
      <c r="K63" s="6"/>
    </row>
    <row r="64" ht="23" customHeight="1" spans="1:11">
      <c r="A64" s="9">
        <v>61</v>
      </c>
      <c r="B64" s="10" t="s">
        <v>77</v>
      </c>
      <c r="C64" s="10" t="s">
        <v>81</v>
      </c>
      <c r="D64" s="10">
        <v>2063.28</v>
      </c>
      <c r="E64" s="10">
        <v>1450</v>
      </c>
      <c r="F64" s="11">
        <f t="shared" si="2"/>
        <v>0.702764530262495</v>
      </c>
      <c r="G64" s="11">
        <v>0.5</v>
      </c>
      <c r="H64" s="12">
        <f t="shared" si="3"/>
        <v>1031.64</v>
      </c>
      <c r="I64" s="19" t="s">
        <v>18</v>
      </c>
      <c r="J64" s="6"/>
      <c r="K64" s="6"/>
    </row>
    <row r="65" ht="23" customHeight="1" spans="1:11">
      <c r="A65" s="9">
        <v>62</v>
      </c>
      <c r="B65" s="10" t="s">
        <v>77</v>
      </c>
      <c r="C65" s="10" t="s">
        <v>82</v>
      </c>
      <c r="D65" s="10">
        <v>1063.75</v>
      </c>
      <c r="E65" s="10">
        <v>750</v>
      </c>
      <c r="F65" s="11">
        <f t="shared" si="2"/>
        <v>0.705052878965922</v>
      </c>
      <c r="G65" s="11">
        <v>0.65</v>
      </c>
      <c r="H65" s="12">
        <f t="shared" si="3"/>
        <v>691.4375</v>
      </c>
      <c r="I65" s="19" t="s">
        <v>18</v>
      </c>
      <c r="J65" s="6"/>
      <c r="K65" s="6"/>
    </row>
    <row r="66" ht="23" customHeight="1" spans="1:11">
      <c r="A66" s="9">
        <v>63</v>
      </c>
      <c r="B66" s="10" t="s">
        <v>83</v>
      </c>
      <c r="C66" s="10" t="s">
        <v>84</v>
      </c>
      <c r="D66" s="10">
        <v>1197</v>
      </c>
      <c r="E66" s="10">
        <v>840</v>
      </c>
      <c r="F66" s="11">
        <f t="shared" si="2"/>
        <v>0.701754385964912</v>
      </c>
      <c r="G66" s="11">
        <v>0.7</v>
      </c>
      <c r="H66" s="12">
        <f t="shared" si="3"/>
        <v>837.9</v>
      </c>
      <c r="I66" s="10" t="s">
        <v>15</v>
      </c>
      <c r="J66" s="6">
        <v>2</v>
      </c>
      <c r="K66" s="6">
        <v>1</v>
      </c>
    </row>
    <row r="67" ht="23" customHeight="1" spans="1:11">
      <c r="A67" s="9">
        <v>64</v>
      </c>
      <c r="B67" s="10" t="s">
        <v>83</v>
      </c>
      <c r="C67" s="10" t="s">
        <v>85</v>
      </c>
      <c r="D67" s="10">
        <v>2040</v>
      </c>
      <c r="E67" s="10">
        <v>1430</v>
      </c>
      <c r="F67" s="11">
        <f t="shared" si="2"/>
        <v>0.700980392156863</v>
      </c>
      <c r="G67" s="11">
        <v>0.63</v>
      </c>
      <c r="H67" s="12">
        <f t="shared" si="3"/>
        <v>1285.2</v>
      </c>
      <c r="I67" s="10" t="s">
        <v>18</v>
      </c>
      <c r="J67" s="6"/>
      <c r="K67" s="6"/>
    </row>
    <row r="68" ht="23" customHeight="1" spans="1:11">
      <c r="A68" s="9">
        <v>65</v>
      </c>
      <c r="B68" s="10" t="s">
        <v>86</v>
      </c>
      <c r="C68" s="10" t="s">
        <v>87</v>
      </c>
      <c r="D68" s="10">
        <v>2251.41</v>
      </c>
      <c r="E68" s="10">
        <f>459+774+651.2</f>
        <v>1884.2</v>
      </c>
      <c r="F68" s="11">
        <f t="shared" si="2"/>
        <v>0.836897766288681</v>
      </c>
      <c r="G68" s="11">
        <v>0.788</v>
      </c>
      <c r="H68" s="12">
        <f t="shared" si="3"/>
        <v>1774.11108</v>
      </c>
      <c r="I68" s="10" t="s">
        <v>15</v>
      </c>
      <c r="J68" s="6">
        <v>8</v>
      </c>
      <c r="K68" s="6">
        <v>4</v>
      </c>
    </row>
    <row r="69" ht="23" customHeight="1" spans="1:11">
      <c r="A69" s="9">
        <v>66</v>
      </c>
      <c r="B69" s="10" t="s">
        <v>86</v>
      </c>
      <c r="C69" s="9" t="s">
        <v>88</v>
      </c>
      <c r="D69" s="10">
        <v>1466.1</v>
      </c>
      <c r="E69" s="10">
        <v>1105.3</v>
      </c>
      <c r="F69" s="11">
        <f t="shared" si="2"/>
        <v>0.753904917809154</v>
      </c>
      <c r="G69" s="11">
        <v>0.704</v>
      </c>
      <c r="H69" s="12">
        <f t="shared" ref="H69:H120" si="4">G69*D69</f>
        <v>1032.1344</v>
      </c>
      <c r="I69" s="10" t="s">
        <v>15</v>
      </c>
      <c r="J69" s="6"/>
      <c r="K69" s="6"/>
    </row>
    <row r="70" ht="23" customHeight="1" spans="1:11">
      <c r="A70" s="9">
        <v>67</v>
      </c>
      <c r="B70" s="10" t="s">
        <v>86</v>
      </c>
      <c r="C70" s="10" t="s">
        <v>89</v>
      </c>
      <c r="D70" s="10">
        <v>1591.45</v>
      </c>
      <c r="E70" s="10">
        <v>1117.4</v>
      </c>
      <c r="F70" s="11">
        <f t="shared" si="2"/>
        <v>0.702126991108737</v>
      </c>
      <c r="G70" s="11">
        <v>0.585</v>
      </c>
      <c r="H70" s="12">
        <f t="shared" si="4"/>
        <v>930.99825</v>
      </c>
      <c r="I70" s="10" t="s">
        <v>18</v>
      </c>
      <c r="J70" s="6"/>
      <c r="K70" s="6"/>
    </row>
    <row r="71" ht="23" customHeight="1" spans="1:11">
      <c r="A71" s="9">
        <v>68</v>
      </c>
      <c r="B71" s="10" t="s">
        <v>86</v>
      </c>
      <c r="C71" s="10" t="s">
        <v>90</v>
      </c>
      <c r="D71" s="10">
        <v>1067.21</v>
      </c>
      <c r="E71" s="10">
        <v>768.6</v>
      </c>
      <c r="F71" s="11">
        <f t="shared" si="2"/>
        <v>0.720195650340608</v>
      </c>
      <c r="G71" s="11">
        <v>0.7</v>
      </c>
      <c r="H71" s="12">
        <f t="shared" si="4"/>
        <v>747.047</v>
      </c>
      <c r="I71" s="10" t="s">
        <v>15</v>
      </c>
      <c r="J71" s="6"/>
      <c r="K71" s="6"/>
    </row>
    <row r="72" ht="23" customHeight="1" spans="1:11">
      <c r="A72" s="9">
        <v>69</v>
      </c>
      <c r="B72" s="10" t="s">
        <v>86</v>
      </c>
      <c r="C72" s="10" t="s">
        <v>91</v>
      </c>
      <c r="D72" s="10">
        <v>548.45</v>
      </c>
      <c r="E72" s="10">
        <v>388.7</v>
      </c>
      <c r="F72" s="11">
        <f t="shared" si="2"/>
        <v>0.70872458747379</v>
      </c>
      <c r="G72" s="11">
        <v>0.7</v>
      </c>
      <c r="H72" s="12">
        <f t="shared" si="4"/>
        <v>383.915</v>
      </c>
      <c r="I72" s="10" t="s">
        <v>15</v>
      </c>
      <c r="J72" s="6"/>
      <c r="K72" s="6"/>
    </row>
    <row r="73" ht="23" customHeight="1" spans="1:11">
      <c r="A73" s="9">
        <v>70</v>
      </c>
      <c r="B73" s="10" t="s">
        <v>86</v>
      </c>
      <c r="C73" s="10" t="s">
        <v>92</v>
      </c>
      <c r="D73" s="10">
        <v>411.95</v>
      </c>
      <c r="E73" s="10">
        <v>291.3</v>
      </c>
      <c r="F73" s="11">
        <f t="shared" si="2"/>
        <v>0.707124651049885</v>
      </c>
      <c r="G73" s="11">
        <v>0.622</v>
      </c>
      <c r="H73" s="12">
        <f t="shared" si="4"/>
        <v>256.2329</v>
      </c>
      <c r="I73" s="10" t="s">
        <v>18</v>
      </c>
      <c r="J73" s="6"/>
      <c r="K73" s="6"/>
    </row>
    <row r="74" ht="23" customHeight="1" spans="1:11">
      <c r="A74" s="9">
        <v>71</v>
      </c>
      <c r="B74" s="10" t="s">
        <v>86</v>
      </c>
      <c r="C74" s="10" t="s">
        <v>93</v>
      </c>
      <c r="D74" s="10">
        <v>2146.8</v>
      </c>
      <c r="E74" s="10">
        <v>1512.3</v>
      </c>
      <c r="F74" s="11">
        <f t="shared" si="2"/>
        <v>0.704443823365008</v>
      </c>
      <c r="G74" s="11">
        <v>0.6</v>
      </c>
      <c r="H74" s="12">
        <f t="shared" si="4"/>
        <v>1288.08</v>
      </c>
      <c r="I74" s="10" t="s">
        <v>18</v>
      </c>
      <c r="J74" s="6"/>
      <c r="K74" s="6"/>
    </row>
    <row r="75" ht="23" customHeight="1" spans="1:11">
      <c r="A75" s="9">
        <v>72</v>
      </c>
      <c r="B75" s="10" t="s">
        <v>86</v>
      </c>
      <c r="C75" s="10" t="s">
        <v>94</v>
      </c>
      <c r="D75" s="10">
        <v>1303.79</v>
      </c>
      <c r="E75" s="10">
        <v>917.7</v>
      </c>
      <c r="F75" s="11">
        <f t="shared" si="2"/>
        <v>0.703871022173816</v>
      </c>
      <c r="G75" s="11">
        <v>0.58</v>
      </c>
      <c r="H75" s="12">
        <f t="shared" si="4"/>
        <v>756.1982</v>
      </c>
      <c r="I75" s="10" t="s">
        <v>18</v>
      </c>
      <c r="J75" s="6"/>
      <c r="K75" s="6"/>
    </row>
    <row r="76" ht="23" customHeight="1" spans="1:11">
      <c r="A76" s="9">
        <v>73</v>
      </c>
      <c r="B76" s="9" t="s">
        <v>95</v>
      </c>
      <c r="C76" s="10" t="s">
        <v>96</v>
      </c>
      <c r="D76" s="10">
        <v>829.09</v>
      </c>
      <c r="E76" s="10">
        <v>620</v>
      </c>
      <c r="F76" s="11">
        <f t="shared" si="2"/>
        <v>0.747807837508594</v>
      </c>
      <c r="G76" s="11">
        <v>0.7</v>
      </c>
      <c r="H76" s="12">
        <f t="shared" si="4"/>
        <v>580.363</v>
      </c>
      <c r="I76" s="10" t="s">
        <v>15</v>
      </c>
      <c r="J76" s="6">
        <v>5</v>
      </c>
      <c r="K76" s="6">
        <v>3</v>
      </c>
    </row>
    <row r="77" ht="23" customHeight="1" spans="1:11">
      <c r="A77" s="9">
        <v>74</v>
      </c>
      <c r="B77" s="9" t="s">
        <v>95</v>
      </c>
      <c r="C77" s="10" t="s">
        <v>97</v>
      </c>
      <c r="D77" s="10">
        <v>994.54</v>
      </c>
      <c r="E77" s="10">
        <v>745.5</v>
      </c>
      <c r="F77" s="11">
        <f t="shared" si="2"/>
        <v>0.749592776560018</v>
      </c>
      <c r="G77" s="11">
        <v>0.714</v>
      </c>
      <c r="H77" s="12">
        <f t="shared" si="4"/>
        <v>710.10156</v>
      </c>
      <c r="I77" s="10" t="s">
        <v>15</v>
      </c>
      <c r="J77" s="6"/>
      <c r="K77" s="6"/>
    </row>
    <row r="78" ht="23" customHeight="1" spans="1:11">
      <c r="A78" s="9">
        <v>75</v>
      </c>
      <c r="B78" s="9" t="s">
        <v>95</v>
      </c>
      <c r="C78" s="10" t="s">
        <v>98</v>
      </c>
      <c r="D78" s="10">
        <v>1039</v>
      </c>
      <c r="E78" s="10">
        <v>800</v>
      </c>
      <c r="F78" s="11">
        <f t="shared" si="2"/>
        <v>0.769971126082772</v>
      </c>
      <c r="G78" s="11">
        <v>0.556</v>
      </c>
      <c r="H78" s="12">
        <f t="shared" si="4"/>
        <v>577.684</v>
      </c>
      <c r="I78" s="10" t="s">
        <v>18</v>
      </c>
      <c r="J78" s="6"/>
      <c r="K78" s="6"/>
    </row>
    <row r="79" ht="23" customHeight="1" spans="1:11">
      <c r="A79" s="9">
        <v>76</v>
      </c>
      <c r="B79" s="9" t="s">
        <v>95</v>
      </c>
      <c r="C79" s="10" t="s">
        <v>99</v>
      </c>
      <c r="D79" s="10">
        <v>1165.5</v>
      </c>
      <c r="E79" s="10">
        <v>860</v>
      </c>
      <c r="F79" s="11">
        <f t="shared" si="2"/>
        <v>0.737880737880738</v>
      </c>
      <c r="G79" s="11">
        <v>0.7</v>
      </c>
      <c r="H79" s="12">
        <f t="shared" si="4"/>
        <v>815.85</v>
      </c>
      <c r="I79" s="10" t="s">
        <v>15</v>
      </c>
      <c r="J79" s="6"/>
      <c r="K79" s="6"/>
    </row>
    <row r="80" ht="23" customHeight="1" spans="1:11">
      <c r="A80" s="9">
        <v>77</v>
      </c>
      <c r="B80" s="9" t="s">
        <v>95</v>
      </c>
      <c r="C80" s="10" t="s">
        <v>100</v>
      </c>
      <c r="D80" s="10">
        <v>863.5</v>
      </c>
      <c r="E80" s="10">
        <v>610</v>
      </c>
      <c r="F80" s="11">
        <f t="shared" si="2"/>
        <v>0.706427330631152</v>
      </c>
      <c r="G80" s="11">
        <v>0.58</v>
      </c>
      <c r="H80" s="12">
        <f t="shared" si="4"/>
        <v>500.83</v>
      </c>
      <c r="I80" s="10" t="s">
        <v>18</v>
      </c>
      <c r="J80" s="6"/>
      <c r="K80" s="6"/>
    </row>
    <row r="81" ht="23" customHeight="1" spans="1:11">
      <c r="A81" s="9">
        <v>78</v>
      </c>
      <c r="B81" s="10" t="s">
        <v>101</v>
      </c>
      <c r="C81" s="10" t="s">
        <v>102</v>
      </c>
      <c r="D81" s="9">
        <v>1218.17</v>
      </c>
      <c r="E81" s="10">
        <v>1040</v>
      </c>
      <c r="F81" s="11">
        <f t="shared" si="2"/>
        <v>0.853739625832191</v>
      </c>
      <c r="G81" s="11">
        <v>0.71</v>
      </c>
      <c r="H81" s="12">
        <f t="shared" si="4"/>
        <v>864.9007</v>
      </c>
      <c r="I81" s="10" t="s">
        <v>15</v>
      </c>
      <c r="J81" s="24">
        <v>5</v>
      </c>
      <c r="K81" s="24">
        <v>4</v>
      </c>
    </row>
    <row r="82" ht="23" customHeight="1" spans="1:11">
      <c r="A82" s="9">
        <v>79</v>
      </c>
      <c r="B82" s="10" t="s">
        <v>101</v>
      </c>
      <c r="C82" s="9" t="s">
        <v>103</v>
      </c>
      <c r="D82" s="9">
        <v>976.74</v>
      </c>
      <c r="E82" s="10">
        <v>700</v>
      </c>
      <c r="F82" s="11">
        <f t="shared" si="2"/>
        <v>0.716669738108401</v>
      </c>
      <c r="G82" s="11">
        <v>0.45</v>
      </c>
      <c r="H82" s="12">
        <f t="shared" si="4"/>
        <v>439.533</v>
      </c>
      <c r="I82" s="10" t="s">
        <v>18</v>
      </c>
      <c r="J82" s="25"/>
      <c r="K82" s="25"/>
    </row>
    <row r="83" ht="23" customHeight="1" spans="1:11">
      <c r="A83" s="9">
        <v>80</v>
      </c>
      <c r="B83" s="10" t="s">
        <v>101</v>
      </c>
      <c r="C83" s="9" t="s">
        <v>104</v>
      </c>
      <c r="D83" s="9">
        <v>484.24</v>
      </c>
      <c r="E83" s="10">
        <v>400</v>
      </c>
      <c r="F83" s="11">
        <f t="shared" si="2"/>
        <v>0.826036676028416</v>
      </c>
      <c r="G83" s="11">
        <v>0.74</v>
      </c>
      <c r="H83" s="12">
        <f t="shared" si="4"/>
        <v>358.3376</v>
      </c>
      <c r="I83" s="10" t="s">
        <v>15</v>
      </c>
      <c r="J83" s="25"/>
      <c r="K83" s="25"/>
    </row>
    <row r="84" ht="23" customHeight="1" spans="1:11">
      <c r="A84" s="9">
        <v>81</v>
      </c>
      <c r="B84" s="10" t="s">
        <v>101</v>
      </c>
      <c r="C84" s="9" t="s">
        <v>105</v>
      </c>
      <c r="D84" s="9">
        <v>704.7</v>
      </c>
      <c r="E84" s="10">
        <v>620</v>
      </c>
      <c r="F84" s="11">
        <f t="shared" ref="F84:F143" si="5">E84/D84</f>
        <v>0.879807010075209</v>
      </c>
      <c r="G84" s="11">
        <v>0.72</v>
      </c>
      <c r="H84" s="12">
        <f t="shared" si="4"/>
        <v>507.384</v>
      </c>
      <c r="I84" s="10" t="s">
        <v>15</v>
      </c>
      <c r="J84" s="25"/>
      <c r="K84" s="25"/>
    </row>
    <row r="85" ht="23" customHeight="1" spans="1:11">
      <c r="A85" s="9">
        <v>82</v>
      </c>
      <c r="B85" s="10" t="s">
        <v>101</v>
      </c>
      <c r="C85" s="9" t="s">
        <v>106</v>
      </c>
      <c r="D85" s="9">
        <v>1042.03</v>
      </c>
      <c r="E85" s="10">
        <v>800</v>
      </c>
      <c r="F85" s="11">
        <f t="shared" si="5"/>
        <v>0.767732215003407</v>
      </c>
      <c r="G85" s="11">
        <v>0.7</v>
      </c>
      <c r="H85" s="12">
        <f t="shared" si="4"/>
        <v>729.421</v>
      </c>
      <c r="I85" s="10" t="s">
        <v>15</v>
      </c>
      <c r="J85" s="26"/>
      <c r="K85" s="26"/>
    </row>
    <row r="86" ht="23" customHeight="1" spans="1:11">
      <c r="A86" s="9">
        <v>83</v>
      </c>
      <c r="B86" s="10" t="s">
        <v>107</v>
      </c>
      <c r="C86" s="10" t="s">
        <v>108</v>
      </c>
      <c r="D86" s="10">
        <v>1196.87</v>
      </c>
      <c r="E86" s="10">
        <v>980</v>
      </c>
      <c r="F86" s="11">
        <f t="shared" si="5"/>
        <v>0.818802376197916</v>
      </c>
      <c r="G86" s="11">
        <v>0.702</v>
      </c>
      <c r="H86" s="12">
        <f t="shared" si="4"/>
        <v>840.20274</v>
      </c>
      <c r="I86" s="10" t="s">
        <v>15</v>
      </c>
      <c r="J86" s="24">
        <v>12</v>
      </c>
      <c r="K86" s="24">
        <v>9</v>
      </c>
    </row>
    <row r="87" ht="23" customHeight="1" spans="1:11">
      <c r="A87" s="9">
        <v>84</v>
      </c>
      <c r="B87" s="10" t="s">
        <v>107</v>
      </c>
      <c r="C87" s="10" t="s">
        <v>109</v>
      </c>
      <c r="D87" s="10">
        <v>1954.33</v>
      </c>
      <c r="E87" s="10">
        <v>1460</v>
      </c>
      <c r="F87" s="11">
        <f t="shared" si="5"/>
        <v>0.747059094421106</v>
      </c>
      <c r="G87" s="11">
        <v>0.7</v>
      </c>
      <c r="H87" s="12">
        <f t="shared" si="4"/>
        <v>1368.031</v>
      </c>
      <c r="I87" s="10" t="s">
        <v>15</v>
      </c>
      <c r="J87" s="25"/>
      <c r="K87" s="25"/>
    </row>
    <row r="88" ht="23" customHeight="1" spans="1:11">
      <c r="A88" s="9">
        <v>85</v>
      </c>
      <c r="B88" s="10" t="s">
        <v>107</v>
      </c>
      <c r="C88" s="10" t="s">
        <v>110</v>
      </c>
      <c r="D88" s="10">
        <v>1323.73</v>
      </c>
      <c r="E88" s="10">
        <v>950</v>
      </c>
      <c r="F88" s="11">
        <f t="shared" si="5"/>
        <v>0.717669011052103</v>
      </c>
      <c r="G88" s="11">
        <v>0.505</v>
      </c>
      <c r="H88" s="12">
        <f t="shared" si="4"/>
        <v>668.48365</v>
      </c>
      <c r="I88" s="10" t="s">
        <v>18</v>
      </c>
      <c r="J88" s="25"/>
      <c r="K88" s="25"/>
    </row>
    <row r="89" ht="23" customHeight="1" spans="1:11">
      <c r="A89" s="9">
        <v>86</v>
      </c>
      <c r="B89" s="10" t="s">
        <v>107</v>
      </c>
      <c r="C89" s="10" t="s">
        <v>111</v>
      </c>
      <c r="D89" s="10">
        <v>1284.71</v>
      </c>
      <c r="E89" s="10">
        <v>950</v>
      </c>
      <c r="F89" s="11">
        <f t="shared" si="5"/>
        <v>0.739466494383947</v>
      </c>
      <c r="G89" s="11">
        <v>0.72</v>
      </c>
      <c r="H89" s="12">
        <f t="shared" si="4"/>
        <v>924.9912</v>
      </c>
      <c r="I89" s="10" t="s">
        <v>15</v>
      </c>
      <c r="J89" s="25"/>
      <c r="K89" s="25"/>
    </row>
    <row r="90" ht="23" customHeight="1" spans="1:11">
      <c r="A90" s="9">
        <v>87</v>
      </c>
      <c r="B90" s="10" t="s">
        <v>107</v>
      </c>
      <c r="C90" s="10" t="s">
        <v>112</v>
      </c>
      <c r="D90" s="10">
        <v>1478.4</v>
      </c>
      <c r="E90" s="10">
        <v>1200</v>
      </c>
      <c r="F90" s="11">
        <f t="shared" si="5"/>
        <v>0.811688311688312</v>
      </c>
      <c r="G90" s="11">
        <v>0.701</v>
      </c>
      <c r="H90" s="12">
        <f t="shared" si="4"/>
        <v>1036.3584</v>
      </c>
      <c r="I90" s="10" t="s">
        <v>15</v>
      </c>
      <c r="J90" s="25"/>
      <c r="K90" s="25"/>
    </row>
    <row r="91" ht="23" customHeight="1" spans="1:11">
      <c r="A91" s="9">
        <v>88</v>
      </c>
      <c r="B91" s="10" t="s">
        <v>107</v>
      </c>
      <c r="C91" s="10" t="s">
        <v>113</v>
      </c>
      <c r="D91" s="10">
        <v>1329.7</v>
      </c>
      <c r="E91" s="10">
        <v>950</v>
      </c>
      <c r="F91" s="11">
        <f t="shared" si="5"/>
        <v>0.714446867714522</v>
      </c>
      <c r="G91" s="11">
        <v>0.7</v>
      </c>
      <c r="H91" s="12">
        <f t="shared" si="4"/>
        <v>930.79</v>
      </c>
      <c r="I91" s="10" t="s">
        <v>15</v>
      </c>
      <c r="J91" s="25"/>
      <c r="K91" s="25"/>
    </row>
    <row r="92" ht="23" customHeight="1" spans="1:11">
      <c r="A92" s="9">
        <v>89</v>
      </c>
      <c r="B92" s="10" t="s">
        <v>107</v>
      </c>
      <c r="C92" s="10" t="s">
        <v>114</v>
      </c>
      <c r="D92" s="10">
        <v>1621.58</v>
      </c>
      <c r="E92" s="10">
        <v>1280</v>
      </c>
      <c r="F92" s="11">
        <f t="shared" si="5"/>
        <v>0.789353593408898</v>
      </c>
      <c r="G92" s="11">
        <v>0.726</v>
      </c>
      <c r="H92" s="12">
        <f t="shared" si="4"/>
        <v>1177.26708</v>
      </c>
      <c r="I92" s="10" t="s">
        <v>15</v>
      </c>
      <c r="J92" s="25"/>
      <c r="K92" s="25"/>
    </row>
    <row r="93" ht="23" customHeight="1" spans="1:11">
      <c r="A93" s="9">
        <v>90</v>
      </c>
      <c r="B93" s="10" t="s">
        <v>107</v>
      </c>
      <c r="C93" s="10" t="s">
        <v>115</v>
      </c>
      <c r="D93" s="10">
        <v>820</v>
      </c>
      <c r="E93" s="10">
        <v>640</v>
      </c>
      <c r="F93" s="11">
        <f t="shared" si="5"/>
        <v>0.780487804878049</v>
      </c>
      <c r="G93" s="11">
        <v>0.7</v>
      </c>
      <c r="H93" s="12">
        <f t="shared" si="4"/>
        <v>574</v>
      </c>
      <c r="I93" s="10" t="s">
        <v>15</v>
      </c>
      <c r="J93" s="25"/>
      <c r="K93" s="25"/>
    </row>
    <row r="94" ht="23" customHeight="1" spans="1:11">
      <c r="A94" s="9">
        <v>91</v>
      </c>
      <c r="B94" s="10" t="s">
        <v>107</v>
      </c>
      <c r="C94" s="10" t="s">
        <v>116</v>
      </c>
      <c r="D94" s="10">
        <v>838.5</v>
      </c>
      <c r="E94" s="10">
        <v>620</v>
      </c>
      <c r="F94" s="11">
        <f t="shared" si="5"/>
        <v>0.739415623136553</v>
      </c>
      <c r="G94" s="11">
        <v>0.72</v>
      </c>
      <c r="H94" s="12">
        <f t="shared" si="4"/>
        <v>603.72</v>
      </c>
      <c r="I94" s="10" t="s">
        <v>15</v>
      </c>
      <c r="J94" s="25"/>
      <c r="K94" s="25"/>
    </row>
    <row r="95" ht="23" customHeight="1" spans="1:11">
      <c r="A95" s="9">
        <v>92</v>
      </c>
      <c r="B95" s="10" t="s">
        <v>107</v>
      </c>
      <c r="C95" s="10" t="s">
        <v>117</v>
      </c>
      <c r="D95" s="10">
        <v>1081.87</v>
      </c>
      <c r="E95" s="10">
        <v>790</v>
      </c>
      <c r="F95" s="11">
        <f t="shared" si="5"/>
        <v>0.730217124053722</v>
      </c>
      <c r="G95" s="11">
        <v>0.56</v>
      </c>
      <c r="H95" s="12">
        <f t="shared" si="4"/>
        <v>605.8472</v>
      </c>
      <c r="I95" s="10" t="s">
        <v>18</v>
      </c>
      <c r="J95" s="25"/>
      <c r="K95" s="25"/>
    </row>
    <row r="96" ht="23" customHeight="1" spans="1:11">
      <c r="A96" s="9">
        <v>93</v>
      </c>
      <c r="B96" s="10" t="s">
        <v>107</v>
      </c>
      <c r="C96" s="10" t="s">
        <v>118</v>
      </c>
      <c r="D96" s="10">
        <v>1181.53</v>
      </c>
      <c r="E96" s="10">
        <v>850</v>
      </c>
      <c r="F96" s="11">
        <f t="shared" si="5"/>
        <v>0.719406193664147</v>
      </c>
      <c r="G96" s="11">
        <v>0.5</v>
      </c>
      <c r="H96" s="12">
        <f t="shared" si="4"/>
        <v>590.765</v>
      </c>
      <c r="I96" s="10" t="s">
        <v>18</v>
      </c>
      <c r="J96" s="25"/>
      <c r="K96" s="25"/>
    </row>
    <row r="97" ht="23" customHeight="1" spans="1:11">
      <c r="A97" s="9">
        <v>94</v>
      </c>
      <c r="B97" s="10" t="s">
        <v>107</v>
      </c>
      <c r="C97" s="10" t="s">
        <v>119</v>
      </c>
      <c r="D97" s="10">
        <v>1433.8</v>
      </c>
      <c r="E97" s="10">
        <v>1080</v>
      </c>
      <c r="F97" s="11">
        <f t="shared" si="5"/>
        <v>0.753243130143674</v>
      </c>
      <c r="G97" s="11">
        <v>0.701</v>
      </c>
      <c r="H97" s="12">
        <v>1005.8</v>
      </c>
      <c r="I97" s="10" t="s">
        <v>15</v>
      </c>
      <c r="J97" s="26"/>
      <c r="K97" s="26"/>
    </row>
    <row r="98" ht="23" customHeight="1" spans="1:11">
      <c r="A98" s="9">
        <v>95</v>
      </c>
      <c r="B98" s="10" t="s">
        <v>120</v>
      </c>
      <c r="C98" s="10" t="s">
        <v>121</v>
      </c>
      <c r="D98" s="10">
        <v>1824.8</v>
      </c>
      <c r="E98" s="10">
        <v>1320</v>
      </c>
      <c r="F98" s="11">
        <f t="shared" si="5"/>
        <v>0.723366944322665</v>
      </c>
      <c r="G98" s="11">
        <v>0.7025</v>
      </c>
      <c r="H98" s="12">
        <f t="shared" si="4"/>
        <v>1281.922</v>
      </c>
      <c r="I98" s="10" t="s">
        <v>15</v>
      </c>
      <c r="J98" s="6">
        <v>9</v>
      </c>
      <c r="K98" s="6">
        <v>8</v>
      </c>
    </row>
    <row r="99" ht="23" customHeight="1" spans="1:11">
      <c r="A99" s="9">
        <v>96</v>
      </c>
      <c r="B99" s="10" t="s">
        <v>120</v>
      </c>
      <c r="C99" s="10" t="s">
        <v>122</v>
      </c>
      <c r="D99" s="10">
        <v>1521.39</v>
      </c>
      <c r="E99" s="10">
        <v>1183</v>
      </c>
      <c r="F99" s="11">
        <f t="shared" si="5"/>
        <v>0.777578398701188</v>
      </c>
      <c r="G99" s="11">
        <v>0.7</v>
      </c>
      <c r="H99" s="12">
        <f t="shared" si="4"/>
        <v>1064.973</v>
      </c>
      <c r="I99" s="10" t="s">
        <v>15</v>
      </c>
      <c r="J99" s="6"/>
      <c r="K99" s="6"/>
    </row>
    <row r="100" ht="23" customHeight="1" spans="1:11">
      <c r="A100" s="9">
        <v>97</v>
      </c>
      <c r="B100" s="10" t="s">
        <v>120</v>
      </c>
      <c r="C100" s="10" t="s">
        <v>123</v>
      </c>
      <c r="D100" s="10">
        <v>1340</v>
      </c>
      <c r="E100" s="10">
        <v>1081</v>
      </c>
      <c r="F100" s="11">
        <f t="shared" si="5"/>
        <v>0.806716417910448</v>
      </c>
      <c r="G100" s="11">
        <v>0.732</v>
      </c>
      <c r="H100" s="12">
        <f t="shared" si="4"/>
        <v>980.88</v>
      </c>
      <c r="I100" s="10" t="s">
        <v>15</v>
      </c>
      <c r="J100" s="6"/>
      <c r="K100" s="6"/>
    </row>
    <row r="101" ht="23" customHeight="1" spans="1:11">
      <c r="A101" s="9">
        <v>98</v>
      </c>
      <c r="B101" s="10" t="s">
        <v>120</v>
      </c>
      <c r="C101" s="10" t="s">
        <v>124</v>
      </c>
      <c r="D101" s="10">
        <v>999.6</v>
      </c>
      <c r="E101" s="10">
        <v>788.9</v>
      </c>
      <c r="F101" s="11">
        <f t="shared" si="5"/>
        <v>0.78921568627451</v>
      </c>
      <c r="G101" s="11">
        <v>0.71</v>
      </c>
      <c r="H101" s="12">
        <f t="shared" si="4"/>
        <v>709.716</v>
      </c>
      <c r="I101" s="10" t="s">
        <v>15</v>
      </c>
      <c r="J101" s="6"/>
      <c r="K101" s="6"/>
    </row>
    <row r="102" ht="23" customHeight="1" spans="1:11">
      <c r="A102" s="9">
        <v>99</v>
      </c>
      <c r="B102" s="10" t="s">
        <v>120</v>
      </c>
      <c r="C102" s="10" t="s">
        <v>125</v>
      </c>
      <c r="D102" s="10">
        <v>696.4</v>
      </c>
      <c r="E102" s="10">
        <v>490.91</v>
      </c>
      <c r="F102" s="11">
        <f t="shared" si="5"/>
        <v>0.70492533026996</v>
      </c>
      <c r="G102" s="11">
        <v>0.705</v>
      </c>
      <c r="H102" s="12">
        <f t="shared" si="4"/>
        <v>490.962</v>
      </c>
      <c r="I102" s="10" t="s">
        <v>15</v>
      </c>
      <c r="J102" s="6"/>
      <c r="K102" s="6"/>
    </row>
    <row r="103" ht="23" customHeight="1" spans="1:11">
      <c r="A103" s="9">
        <v>100</v>
      </c>
      <c r="B103" s="10" t="s">
        <v>120</v>
      </c>
      <c r="C103" s="10" t="s">
        <v>126</v>
      </c>
      <c r="D103" s="10">
        <v>864.2</v>
      </c>
      <c r="E103" s="10">
        <v>655</v>
      </c>
      <c r="F103" s="11">
        <f t="shared" si="5"/>
        <v>0.757926405924555</v>
      </c>
      <c r="G103" s="11">
        <v>0.55</v>
      </c>
      <c r="H103" s="12">
        <f t="shared" si="4"/>
        <v>475.31</v>
      </c>
      <c r="I103" s="10" t="s">
        <v>18</v>
      </c>
      <c r="J103" s="6"/>
      <c r="K103" s="6"/>
    </row>
    <row r="104" ht="23" customHeight="1" spans="1:11">
      <c r="A104" s="9">
        <v>101</v>
      </c>
      <c r="B104" s="10" t="s">
        <v>120</v>
      </c>
      <c r="C104" s="10" t="s">
        <v>127</v>
      </c>
      <c r="D104" s="10">
        <v>448.2</v>
      </c>
      <c r="E104" s="10">
        <v>314.3</v>
      </c>
      <c r="F104" s="11">
        <f t="shared" si="5"/>
        <v>0.701249442213298</v>
      </c>
      <c r="G104" s="11">
        <v>0.7</v>
      </c>
      <c r="H104" s="12">
        <f t="shared" si="4"/>
        <v>313.74</v>
      </c>
      <c r="I104" s="10" t="s">
        <v>15</v>
      </c>
      <c r="J104" s="6"/>
      <c r="K104" s="6"/>
    </row>
    <row r="105" ht="23" customHeight="1" spans="1:11">
      <c r="A105" s="9">
        <v>102</v>
      </c>
      <c r="B105" s="10" t="s">
        <v>120</v>
      </c>
      <c r="C105" s="10" t="s">
        <v>128</v>
      </c>
      <c r="D105" s="10">
        <v>626.4</v>
      </c>
      <c r="E105" s="10">
        <v>442</v>
      </c>
      <c r="F105" s="11">
        <f t="shared" si="5"/>
        <v>0.705619412515964</v>
      </c>
      <c r="G105" s="11">
        <v>0.7</v>
      </c>
      <c r="H105" s="12">
        <f t="shared" si="4"/>
        <v>438.48</v>
      </c>
      <c r="I105" s="10" t="s">
        <v>15</v>
      </c>
      <c r="J105" s="6"/>
      <c r="K105" s="6"/>
    </row>
    <row r="106" ht="23" customHeight="1" spans="1:11">
      <c r="A106" s="9">
        <v>103</v>
      </c>
      <c r="B106" s="10" t="s">
        <v>120</v>
      </c>
      <c r="C106" s="10" t="s">
        <v>129</v>
      </c>
      <c r="D106" s="10">
        <v>492.4</v>
      </c>
      <c r="E106" s="10">
        <v>360</v>
      </c>
      <c r="F106" s="11">
        <f t="shared" si="5"/>
        <v>0.731112916328189</v>
      </c>
      <c r="G106" s="11">
        <v>0.71</v>
      </c>
      <c r="H106" s="12">
        <f t="shared" si="4"/>
        <v>349.604</v>
      </c>
      <c r="I106" s="10" t="s">
        <v>15</v>
      </c>
      <c r="J106" s="24"/>
      <c r="K106" s="24"/>
    </row>
    <row r="107" ht="23" customHeight="1" spans="1:11">
      <c r="A107" s="9">
        <v>104</v>
      </c>
      <c r="B107" s="10" t="s">
        <v>130</v>
      </c>
      <c r="C107" s="9" t="s">
        <v>131</v>
      </c>
      <c r="D107" s="10">
        <v>1360</v>
      </c>
      <c r="E107" s="10">
        <v>971</v>
      </c>
      <c r="F107" s="13">
        <f t="shared" si="5"/>
        <v>0.713970588235294</v>
      </c>
      <c r="G107" s="13">
        <v>0.623</v>
      </c>
      <c r="H107" s="12">
        <f t="shared" si="4"/>
        <v>847.28</v>
      </c>
      <c r="I107" s="32" t="s">
        <v>18</v>
      </c>
      <c r="J107" s="24">
        <v>23</v>
      </c>
      <c r="K107" s="24">
        <v>16</v>
      </c>
    </row>
    <row r="108" ht="23" customHeight="1" spans="1:11">
      <c r="A108" s="9">
        <v>105</v>
      </c>
      <c r="B108" s="10" t="s">
        <v>130</v>
      </c>
      <c r="C108" s="9" t="s">
        <v>132</v>
      </c>
      <c r="D108" s="10">
        <v>2974.59</v>
      </c>
      <c r="E108" s="10">
        <v>2211.74</v>
      </c>
      <c r="F108" s="11">
        <f t="shared" si="5"/>
        <v>0.743544488484127</v>
      </c>
      <c r="G108" s="11">
        <v>0.7</v>
      </c>
      <c r="H108" s="12">
        <f t="shared" si="4"/>
        <v>2082.213</v>
      </c>
      <c r="I108" s="32" t="s">
        <v>15</v>
      </c>
      <c r="J108" s="25"/>
      <c r="K108" s="25"/>
    </row>
    <row r="109" ht="23" customHeight="1" spans="1:11">
      <c r="A109" s="9">
        <v>106</v>
      </c>
      <c r="B109" s="10" t="s">
        <v>130</v>
      </c>
      <c r="C109" s="9" t="s">
        <v>133</v>
      </c>
      <c r="D109" s="10">
        <v>1349.57</v>
      </c>
      <c r="E109" s="10">
        <v>1300</v>
      </c>
      <c r="F109" s="11">
        <f t="shared" si="5"/>
        <v>0.963269782226932</v>
      </c>
      <c r="G109" s="11">
        <v>0.915</v>
      </c>
      <c r="H109" s="12">
        <f t="shared" si="4"/>
        <v>1234.85655</v>
      </c>
      <c r="I109" s="32" t="s">
        <v>15</v>
      </c>
      <c r="J109" s="25"/>
      <c r="K109" s="25"/>
    </row>
    <row r="110" ht="23" customHeight="1" spans="1:11">
      <c r="A110" s="9">
        <v>107</v>
      </c>
      <c r="B110" s="10" t="s">
        <v>130</v>
      </c>
      <c r="C110" s="9" t="s">
        <v>134</v>
      </c>
      <c r="D110" s="10">
        <v>1991.49</v>
      </c>
      <c r="E110" s="10">
        <v>1460</v>
      </c>
      <c r="F110" s="11">
        <f t="shared" si="5"/>
        <v>0.733119423145484</v>
      </c>
      <c r="G110" s="11">
        <v>0.71</v>
      </c>
      <c r="H110" s="12">
        <f t="shared" si="4"/>
        <v>1413.9579</v>
      </c>
      <c r="I110" s="32" t="s">
        <v>15</v>
      </c>
      <c r="J110" s="25"/>
      <c r="K110" s="25"/>
    </row>
    <row r="111" ht="23" customHeight="1" spans="1:11">
      <c r="A111" s="9">
        <v>108</v>
      </c>
      <c r="B111" s="10" t="s">
        <v>130</v>
      </c>
      <c r="C111" s="9" t="s">
        <v>135</v>
      </c>
      <c r="D111" s="10">
        <v>1028.94</v>
      </c>
      <c r="E111" s="10">
        <v>780</v>
      </c>
      <c r="F111" s="11">
        <f t="shared" si="5"/>
        <v>0.758061694559449</v>
      </c>
      <c r="G111" s="11">
        <v>0.685</v>
      </c>
      <c r="H111" s="12">
        <f t="shared" si="4"/>
        <v>704.8239</v>
      </c>
      <c r="I111" s="32" t="s">
        <v>18</v>
      </c>
      <c r="J111" s="25"/>
      <c r="K111" s="25"/>
    </row>
    <row r="112" ht="23" customHeight="1" spans="1:11">
      <c r="A112" s="9">
        <v>109</v>
      </c>
      <c r="B112" s="10" t="s">
        <v>130</v>
      </c>
      <c r="C112" s="9" t="s">
        <v>136</v>
      </c>
      <c r="D112" s="10">
        <v>938.96</v>
      </c>
      <c r="E112" s="10">
        <v>850</v>
      </c>
      <c r="F112" s="11">
        <f t="shared" si="5"/>
        <v>0.905256879952288</v>
      </c>
      <c r="G112" s="11">
        <v>0.852</v>
      </c>
      <c r="H112" s="12">
        <f t="shared" si="4"/>
        <v>799.99392</v>
      </c>
      <c r="I112" s="32" t="s">
        <v>15</v>
      </c>
      <c r="J112" s="25"/>
      <c r="K112" s="25"/>
    </row>
    <row r="113" ht="23" customHeight="1" spans="1:11">
      <c r="A113" s="27">
        <v>110</v>
      </c>
      <c r="B113" s="28" t="s">
        <v>130</v>
      </c>
      <c r="C113" s="28" t="s">
        <v>137</v>
      </c>
      <c r="D113" s="28">
        <v>1950</v>
      </c>
      <c r="E113" s="28">
        <v>1420</v>
      </c>
      <c r="F113" s="13">
        <f t="shared" si="5"/>
        <v>0.728205128205128</v>
      </c>
      <c r="G113" s="13">
        <v>0.66</v>
      </c>
      <c r="H113" s="29">
        <f t="shared" si="4"/>
        <v>1287</v>
      </c>
      <c r="I113" s="33" t="s">
        <v>18</v>
      </c>
      <c r="J113" s="25"/>
      <c r="K113" s="25"/>
    </row>
    <row r="114" ht="23" customHeight="1" spans="1:11">
      <c r="A114" s="9">
        <v>111</v>
      </c>
      <c r="B114" s="10" t="s">
        <v>130</v>
      </c>
      <c r="C114" s="9" t="s">
        <v>138</v>
      </c>
      <c r="D114" s="10">
        <v>1694.61</v>
      </c>
      <c r="E114" s="10">
        <v>1650</v>
      </c>
      <c r="F114" s="11">
        <f t="shared" si="5"/>
        <v>0.973675358932144</v>
      </c>
      <c r="G114" s="11">
        <v>0.6</v>
      </c>
      <c r="H114" s="12">
        <f t="shared" si="4"/>
        <v>1016.766</v>
      </c>
      <c r="I114" s="32" t="s">
        <v>18</v>
      </c>
      <c r="J114" s="25"/>
      <c r="K114" s="25"/>
    </row>
    <row r="115" ht="23" customHeight="1" spans="1:11">
      <c r="A115" s="9">
        <v>112</v>
      </c>
      <c r="B115" s="10" t="s">
        <v>130</v>
      </c>
      <c r="C115" s="9" t="s">
        <v>139</v>
      </c>
      <c r="D115" s="10">
        <v>2691.86</v>
      </c>
      <c r="E115" s="10">
        <v>2045</v>
      </c>
      <c r="F115" s="11">
        <f t="shared" si="5"/>
        <v>0.759697755455336</v>
      </c>
      <c r="G115" s="11">
        <v>0.703</v>
      </c>
      <c r="H115" s="12">
        <f t="shared" si="4"/>
        <v>1892.37758</v>
      </c>
      <c r="I115" s="32" t="s">
        <v>15</v>
      </c>
      <c r="J115" s="25"/>
      <c r="K115" s="25"/>
    </row>
    <row r="116" ht="23" customHeight="1" spans="1:11">
      <c r="A116" s="9">
        <v>113</v>
      </c>
      <c r="B116" s="10" t="s">
        <v>130</v>
      </c>
      <c r="C116" s="9" t="s">
        <v>64</v>
      </c>
      <c r="D116" s="10">
        <v>1307.9</v>
      </c>
      <c r="E116" s="10">
        <v>1293</v>
      </c>
      <c r="F116" s="11">
        <f t="shared" si="5"/>
        <v>0.98860769171955</v>
      </c>
      <c r="G116" s="11">
        <v>0.935</v>
      </c>
      <c r="H116" s="12">
        <f t="shared" si="4"/>
        <v>1222.8865</v>
      </c>
      <c r="I116" s="32" t="s">
        <v>15</v>
      </c>
      <c r="J116" s="25"/>
      <c r="K116" s="25"/>
    </row>
    <row r="117" ht="23" customHeight="1" spans="1:11">
      <c r="A117" s="9">
        <v>114</v>
      </c>
      <c r="B117" s="10" t="s">
        <v>130</v>
      </c>
      <c r="C117" s="9" t="s">
        <v>140</v>
      </c>
      <c r="D117" s="10">
        <v>1391</v>
      </c>
      <c r="E117" s="10">
        <v>1350</v>
      </c>
      <c r="F117" s="13">
        <f t="shared" si="5"/>
        <v>0.970524802300503</v>
      </c>
      <c r="G117" s="13">
        <v>0.93</v>
      </c>
      <c r="H117" s="12">
        <f t="shared" si="4"/>
        <v>1293.63</v>
      </c>
      <c r="I117" s="32" t="s">
        <v>15</v>
      </c>
      <c r="J117" s="25"/>
      <c r="K117" s="25"/>
    </row>
    <row r="118" ht="23" customHeight="1" spans="1:11">
      <c r="A118" s="9">
        <v>115</v>
      </c>
      <c r="B118" s="10" t="s">
        <v>130</v>
      </c>
      <c r="C118" s="9" t="s">
        <v>141</v>
      </c>
      <c r="D118" s="10">
        <v>1621.26</v>
      </c>
      <c r="E118" s="10">
        <v>1340</v>
      </c>
      <c r="F118" s="11">
        <f t="shared" si="5"/>
        <v>0.826517646768563</v>
      </c>
      <c r="G118" s="11">
        <v>0.806</v>
      </c>
      <c r="H118" s="12">
        <f t="shared" si="4"/>
        <v>1306.73556</v>
      </c>
      <c r="I118" s="32" t="s">
        <v>15</v>
      </c>
      <c r="J118" s="25"/>
      <c r="K118" s="25"/>
    </row>
    <row r="119" ht="23" customHeight="1" spans="1:11">
      <c r="A119" s="9">
        <v>116</v>
      </c>
      <c r="B119" s="10" t="s">
        <v>130</v>
      </c>
      <c r="C119" s="9" t="s">
        <v>142</v>
      </c>
      <c r="D119" s="10">
        <v>1318.11</v>
      </c>
      <c r="E119" s="10">
        <v>1116</v>
      </c>
      <c r="F119" s="11">
        <f t="shared" si="5"/>
        <v>0.846666818399071</v>
      </c>
      <c r="G119" s="11">
        <v>0.827</v>
      </c>
      <c r="H119" s="12">
        <f t="shared" si="4"/>
        <v>1090.07697</v>
      </c>
      <c r="I119" s="32" t="s">
        <v>15</v>
      </c>
      <c r="J119" s="25"/>
      <c r="K119" s="25"/>
    </row>
    <row r="120" ht="23" customHeight="1" spans="1:11">
      <c r="A120" s="9">
        <v>117</v>
      </c>
      <c r="B120" s="10" t="s">
        <v>130</v>
      </c>
      <c r="C120" s="9" t="s">
        <v>143</v>
      </c>
      <c r="D120" s="10">
        <v>886.73</v>
      </c>
      <c r="E120" s="10">
        <v>650</v>
      </c>
      <c r="F120" s="11">
        <f t="shared" si="5"/>
        <v>0.733030347456385</v>
      </c>
      <c r="G120" s="11">
        <v>0.73</v>
      </c>
      <c r="H120" s="12">
        <f t="shared" si="4"/>
        <v>647.3129</v>
      </c>
      <c r="I120" s="32" t="s">
        <v>15</v>
      </c>
      <c r="J120" s="25"/>
      <c r="K120" s="25"/>
    </row>
    <row r="121" ht="23" customHeight="1" spans="1:11">
      <c r="A121" s="9">
        <v>118</v>
      </c>
      <c r="B121" s="10" t="s">
        <v>130</v>
      </c>
      <c r="C121" s="9" t="s">
        <v>144</v>
      </c>
      <c r="D121" s="10">
        <v>2181.11</v>
      </c>
      <c r="E121" s="10">
        <v>1705.5</v>
      </c>
      <c r="F121" s="11">
        <f t="shared" si="5"/>
        <v>0.781941305115285</v>
      </c>
      <c r="G121" s="11">
        <v>0.75</v>
      </c>
      <c r="H121" s="12">
        <f t="shared" ref="H121:H129" si="6">G121*D121</f>
        <v>1635.8325</v>
      </c>
      <c r="I121" s="32" t="s">
        <v>15</v>
      </c>
      <c r="J121" s="25"/>
      <c r="K121" s="25"/>
    </row>
    <row r="122" ht="23" customHeight="1" spans="1:11">
      <c r="A122" s="9">
        <v>119</v>
      </c>
      <c r="B122" s="10" t="s">
        <v>130</v>
      </c>
      <c r="C122" s="9" t="s">
        <v>145</v>
      </c>
      <c r="D122" s="10">
        <v>2848.87</v>
      </c>
      <c r="E122" s="10">
        <v>2000</v>
      </c>
      <c r="F122" s="11">
        <f t="shared" si="5"/>
        <v>0.70203273578647</v>
      </c>
      <c r="G122" s="11">
        <v>0.7</v>
      </c>
      <c r="H122" s="12">
        <f t="shared" si="6"/>
        <v>1994.209</v>
      </c>
      <c r="I122" s="32" t="s">
        <v>15</v>
      </c>
      <c r="J122" s="25"/>
      <c r="K122" s="25"/>
    </row>
    <row r="123" ht="23" customHeight="1" spans="1:11">
      <c r="A123" s="9">
        <v>120</v>
      </c>
      <c r="B123" s="10" t="s">
        <v>130</v>
      </c>
      <c r="C123" s="9" t="s">
        <v>146</v>
      </c>
      <c r="D123" s="10">
        <v>2323.32</v>
      </c>
      <c r="E123" s="10">
        <v>2100</v>
      </c>
      <c r="F123" s="11">
        <f t="shared" si="5"/>
        <v>0.903878931873354</v>
      </c>
      <c r="G123" s="11">
        <v>0.851</v>
      </c>
      <c r="H123" s="12">
        <f t="shared" si="6"/>
        <v>1977.14532</v>
      </c>
      <c r="I123" s="32" t="s">
        <v>15</v>
      </c>
      <c r="J123" s="25"/>
      <c r="K123" s="25"/>
    </row>
    <row r="124" ht="23" customHeight="1" spans="1:11">
      <c r="A124" s="27">
        <v>121</v>
      </c>
      <c r="B124" s="28" t="s">
        <v>130</v>
      </c>
      <c r="C124" s="27" t="s">
        <v>147</v>
      </c>
      <c r="D124" s="28">
        <v>466.55</v>
      </c>
      <c r="E124" s="28">
        <v>356</v>
      </c>
      <c r="F124" s="13">
        <f t="shared" si="5"/>
        <v>0.763047904833351</v>
      </c>
      <c r="G124" s="13">
        <v>0.62</v>
      </c>
      <c r="H124" s="29">
        <f t="shared" si="6"/>
        <v>289.261</v>
      </c>
      <c r="I124" s="33" t="s">
        <v>18</v>
      </c>
      <c r="J124" s="25"/>
      <c r="K124" s="25"/>
    </row>
    <row r="125" ht="23" customHeight="1" spans="1:11">
      <c r="A125" s="9">
        <v>122</v>
      </c>
      <c r="B125" s="10" t="s">
        <v>130</v>
      </c>
      <c r="C125" s="9" t="s">
        <v>148</v>
      </c>
      <c r="D125" s="10">
        <v>1184.78</v>
      </c>
      <c r="E125" s="10">
        <v>1022</v>
      </c>
      <c r="F125" s="11">
        <f t="shared" si="5"/>
        <v>0.86260740390621</v>
      </c>
      <c r="G125" s="11">
        <v>0.816</v>
      </c>
      <c r="H125" s="12">
        <f t="shared" si="6"/>
        <v>966.78048</v>
      </c>
      <c r="I125" s="32" t="s">
        <v>15</v>
      </c>
      <c r="J125" s="25"/>
      <c r="K125" s="25"/>
    </row>
    <row r="126" ht="23" customHeight="1" spans="1:11">
      <c r="A126" s="9">
        <v>123</v>
      </c>
      <c r="B126" s="10" t="s">
        <v>130</v>
      </c>
      <c r="C126" s="30" t="s">
        <v>149</v>
      </c>
      <c r="D126" s="31">
        <v>1587.19</v>
      </c>
      <c r="E126" s="28">
        <v>1280</v>
      </c>
      <c r="F126" s="11">
        <f t="shared" si="5"/>
        <v>0.806456693905582</v>
      </c>
      <c r="G126" s="11">
        <v>0.75</v>
      </c>
      <c r="H126" s="12">
        <f>E126*G126</f>
        <v>960</v>
      </c>
      <c r="I126" s="32" t="s">
        <v>15</v>
      </c>
      <c r="J126" s="25"/>
      <c r="K126" s="25"/>
    </row>
    <row r="127" ht="23" customHeight="1" spans="1:11">
      <c r="A127" s="9">
        <v>124</v>
      </c>
      <c r="B127" s="10" t="s">
        <v>130</v>
      </c>
      <c r="C127" s="30" t="s">
        <v>150</v>
      </c>
      <c r="D127" s="31">
        <v>1976.12</v>
      </c>
      <c r="E127" s="27">
        <v>1439</v>
      </c>
      <c r="F127" s="11">
        <f t="shared" si="5"/>
        <v>0.728194644049956</v>
      </c>
      <c r="G127" s="11">
        <v>0.7</v>
      </c>
      <c r="H127" s="12">
        <f>E127*G127</f>
        <v>1007.3</v>
      </c>
      <c r="I127" s="32" t="s">
        <v>15</v>
      </c>
      <c r="J127" s="25"/>
      <c r="K127" s="25"/>
    </row>
    <row r="128" ht="23" customHeight="1" spans="1:11">
      <c r="A128" s="9">
        <v>125</v>
      </c>
      <c r="B128" s="10" t="s">
        <v>130</v>
      </c>
      <c r="C128" s="30" t="s">
        <v>151</v>
      </c>
      <c r="D128" s="31">
        <v>914.09</v>
      </c>
      <c r="E128" s="28">
        <v>680</v>
      </c>
      <c r="F128" s="11">
        <f t="shared" si="5"/>
        <v>0.743909243072345</v>
      </c>
      <c r="G128" s="11">
        <v>0.65</v>
      </c>
      <c r="H128" s="12">
        <f>E128*G128</f>
        <v>442</v>
      </c>
      <c r="I128" s="32" t="s">
        <v>18</v>
      </c>
      <c r="J128" s="25"/>
      <c r="K128" s="25"/>
    </row>
    <row r="129" ht="23" customHeight="1" spans="1:16">
      <c r="A129" s="9">
        <v>126</v>
      </c>
      <c r="B129" s="10" t="s">
        <v>130</v>
      </c>
      <c r="C129" s="30" t="s">
        <v>152</v>
      </c>
      <c r="D129" s="31">
        <v>2182.88</v>
      </c>
      <c r="E129" s="28">
        <v>1680</v>
      </c>
      <c r="F129" s="11">
        <f t="shared" si="5"/>
        <v>0.769625448948179</v>
      </c>
      <c r="G129" s="11">
        <v>0.68</v>
      </c>
      <c r="H129" s="12">
        <f>E129*G129</f>
        <v>1142.4</v>
      </c>
      <c r="I129" s="32" t="s">
        <v>18</v>
      </c>
      <c r="J129" s="26"/>
      <c r="K129" s="26"/>
      <c r="P129" t="s">
        <v>153</v>
      </c>
    </row>
    <row r="130" ht="23" customHeight="1" spans="1:11">
      <c r="A130" s="9">
        <v>127</v>
      </c>
      <c r="B130" s="10" t="s">
        <v>154</v>
      </c>
      <c r="C130" s="16" t="s">
        <v>155</v>
      </c>
      <c r="D130" s="10">
        <v>1326.61</v>
      </c>
      <c r="E130" s="10">
        <v>1305</v>
      </c>
      <c r="F130" s="13">
        <f t="shared" si="5"/>
        <v>0.983710359487717</v>
      </c>
      <c r="G130" s="13">
        <v>0.88</v>
      </c>
      <c r="H130" s="12">
        <f>G130*D130</f>
        <v>1167.4168</v>
      </c>
      <c r="I130" s="10" t="s">
        <v>15</v>
      </c>
      <c r="J130" s="24">
        <v>6</v>
      </c>
      <c r="K130" s="24">
        <v>4</v>
      </c>
    </row>
    <row r="131" ht="23" customHeight="1" spans="1:11">
      <c r="A131" s="9">
        <v>128</v>
      </c>
      <c r="B131" s="10" t="s">
        <v>154</v>
      </c>
      <c r="C131" s="10" t="s">
        <v>156</v>
      </c>
      <c r="D131" s="10">
        <v>1925</v>
      </c>
      <c r="E131" s="10">
        <v>1540</v>
      </c>
      <c r="F131" s="11">
        <f t="shared" si="5"/>
        <v>0.8</v>
      </c>
      <c r="G131" s="11">
        <v>0.785</v>
      </c>
      <c r="H131" s="12">
        <f>G131*D131</f>
        <v>1511.125</v>
      </c>
      <c r="I131" s="10" t="s">
        <v>15</v>
      </c>
      <c r="J131" s="25"/>
      <c r="K131" s="25"/>
    </row>
    <row r="132" ht="23" customHeight="1" spans="1:11">
      <c r="A132" s="9">
        <v>129</v>
      </c>
      <c r="B132" s="10" t="s">
        <v>154</v>
      </c>
      <c r="C132" s="10" t="s">
        <v>157</v>
      </c>
      <c r="D132" s="10">
        <v>2385</v>
      </c>
      <c r="E132" s="10">
        <v>1880</v>
      </c>
      <c r="F132" s="11">
        <f t="shared" si="5"/>
        <v>0.788259958071279</v>
      </c>
      <c r="G132" s="11">
        <v>0.75</v>
      </c>
      <c r="H132" s="12">
        <f>G132*D132</f>
        <v>1788.75</v>
      </c>
      <c r="I132" s="10" t="s">
        <v>15</v>
      </c>
      <c r="J132" s="25"/>
      <c r="K132" s="25"/>
    </row>
    <row r="133" ht="23" customHeight="1" spans="1:11">
      <c r="A133" s="9">
        <v>130</v>
      </c>
      <c r="B133" s="10" t="s">
        <v>154</v>
      </c>
      <c r="C133" s="10" t="s">
        <v>158</v>
      </c>
      <c r="D133" s="10">
        <v>2330</v>
      </c>
      <c r="E133" s="10">
        <v>1861.4</v>
      </c>
      <c r="F133" s="11">
        <f t="shared" si="5"/>
        <v>0.798884120171674</v>
      </c>
      <c r="G133" s="11">
        <v>0.765</v>
      </c>
      <c r="H133" s="12">
        <f>G133*D133</f>
        <v>1782.45</v>
      </c>
      <c r="I133" s="10" t="s">
        <v>15</v>
      </c>
      <c r="J133" s="25"/>
      <c r="K133" s="25"/>
    </row>
    <row r="134" ht="23" customHeight="1" spans="1:11">
      <c r="A134" s="9">
        <v>131</v>
      </c>
      <c r="B134" s="10" t="s">
        <v>154</v>
      </c>
      <c r="C134" s="10" t="s">
        <v>159</v>
      </c>
      <c r="D134" s="34">
        <v>1289</v>
      </c>
      <c r="E134" s="34">
        <v>1277</v>
      </c>
      <c r="F134" s="11">
        <f t="shared" si="5"/>
        <v>0.990690457719162</v>
      </c>
      <c r="G134" s="11">
        <v>0.6</v>
      </c>
      <c r="H134" s="12">
        <f t="shared" ref="H134:H155" si="7">G134*D134</f>
        <v>773.4</v>
      </c>
      <c r="I134" s="10" t="s">
        <v>18</v>
      </c>
      <c r="J134" s="25"/>
      <c r="K134" s="25"/>
    </row>
    <row r="135" ht="23" customHeight="1" spans="1:11">
      <c r="A135" s="9">
        <v>132</v>
      </c>
      <c r="B135" s="10" t="s">
        <v>154</v>
      </c>
      <c r="C135" s="10" t="s">
        <v>160</v>
      </c>
      <c r="D135" s="10">
        <v>1333.81</v>
      </c>
      <c r="E135" s="10">
        <v>1160</v>
      </c>
      <c r="F135" s="13">
        <f t="shared" si="5"/>
        <v>0.869689086151701</v>
      </c>
      <c r="G135" s="13">
        <v>0.65</v>
      </c>
      <c r="H135" s="12">
        <f t="shared" si="7"/>
        <v>866.9765</v>
      </c>
      <c r="I135" s="10" t="s">
        <v>18</v>
      </c>
      <c r="J135" s="26"/>
      <c r="K135" s="26"/>
    </row>
    <row r="136" ht="23" customHeight="1" spans="1:11">
      <c r="A136" s="9">
        <v>133</v>
      </c>
      <c r="B136" s="10" t="s">
        <v>161</v>
      </c>
      <c r="C136" s="10" t="s">
        <v>162</v>
      </c>
      <c r="D136" s="10">
        <v>853.14</v>
      </c>
      <c r="E136" s="10">
        <v>600.2</v>
      </c>
      <c r="F136" s="11">
        <f t="shared" si="5"/>
        <v>0.703518765970415</v>
      </c>
      <c r="G136" s="11">
        <v>0.7</v>
      </c>
      <c r="H136" s="12">
        <f t="shared" si="7"/>
        <v>597.198</v>
      </c>
      <c r="I136" s="10" t="s">
        <v>15</v>
      </c>
      <c r="J136" s="24">
        <v>4</v>
      </c>
      <c r="K136" s="24">
        <v>4</v>
      </c>
    </row>
    <row r="137" ht="23" customHeight="1" spans="1:11">
      <c r="A137" s="9">
        <v>134</v>
      </c>
      <c r="B137" s="10" t="s">
        <v>161</v>
      </c>
      <c r="C137" s="9" t="s">
        <v>163</v>
      </c>
      <c r="D137" s="9">
        <v>2885.5</v>
      </c>
      <c r="E137" s="9">
        <v>2397.12</v>
      </c>
      <c r="F137" s="11">
        <f t="shared" si="5"/>
        <v>0.830746837636458</v>
      </c>
      <c r="G137" s="11">
        <v>0.72</v>
      </c>
      <c r="H137" s="12">
        <f t="shared" si="7"/>
        <v>2077.56</v>
      </c>
      <c r="I137" s="10" t="s">
        <v>15</v>
      </c>
      <c r="J137" s="25"/>
      <c r="K137" s="25"/>
    </row>
    <row r="138" ht="23" customHeight="1" spans="1:11">
      <c r="A138" s="9">
        <v>135</v>
      </c>
      <c r="B138" s="10" t="s">
        <v>161</v>
      </c>
      <c r="C138" s="10" t="s">
        <v>164</v>
      </c>
      <c r="D138" s="10">
        <v>2571.26</v>
      </c>
      <c r="E138" s="16">
        <v>1892.12</v>
      </c>
      <c r="F138" s="11">
        <f t="shared" si="5"/>
        <v>0.735872684987127</v>
      </c>
      <c r="G138" s="11">
        <v>0.7</v>
      </c>
      <c r="H138" s="12">
        <f t="shared" si="7"/>
        <v>1799.882</v>
      </c>
      <c r="I138" s="10" t="s">
        <v>15</v>
      </c>
      <c r="J138" s="25"/>
      <c r="K138" s="25"/>
    </row>
    <row r="139" ht="23" customHeight="1" spans="1:11">
      <c r="A139" s="9">
        <v>136</v>
      </c>
      <c r="B139" s="10" t="s">
        <v>161</v>
      </c>
      <c r="C139" s="9" t="s">
        <v>165</v>
      </c>
      <c r="D139" s="9">
        <v>2232.66</v>
      </c>
      <c r="E139" s="9">
        <v>1699.18</v>
      </c>
      <c r="F139" s="11">
        <f t="shared" si="5"/>
        <v>0.761056318472137</v>
      </c>
      <c r="G139" s="11">
        <v>0.712</v>
      </c>
      <c r="H139" s="12">
        <f t="shared" si="7"/>
        <v>1589.65392</v>
      </c>
      <c r="I139" s="10" t="s">
        <v>15</v>
      </c>
      <c r="J139" s="26"/>
      <c r="K139" s="26"/>
    </row>
    <row r="140" ht="23" customHeight="1" spans="1:11">
      <c r="A140" s="9">
        <v>137</v>
      </c>
      <c r="B140" s="10" t="s">
        <v>166</v>
      </c>
      <c r="C140" s="34" t="s">
        <v>167</v>
      </c>
      <c r="D140" s="10">
        <v>816</v>
      </c>
      <c r="E140" s="10">
        <v>645</v>
      </c>
      <c r="F140" s="11">
        <f t="shared" si="5"/>
        <v>0.790441176470588</v>
      </c>
      <c r="G140" s="11">
        <v>0.45</v>
      </c>
      <c r="H140" s="12">
        <f t="shared" si="7"/>
        <v>367.2</v>
      </c>
      <c r="I140" s="9" t="s">
        <v>18</v>
      </c>
      <c r="J140" s="24">
        <v>4</v>
      </c>
      <c r="K140" s="24">
        <v>2</v>
      </c>
    </row>
    <row r="141" ht="23" customHeight="1" spans="1:11">
      <c r="A141" s="9">
        <v>138</v>
      </c>
      <c r="B141" s="10" t="s">
        <v>166</v>
      </c>
      <c r="C141" s="9" t="s">
        <v>168</v>
      </c>
      <c r="D141" s="10">
        <v>489</v>
      </c>
      <c r="E141" s="9">
        <v>450</v>
      </c>
      <c r="F141" s="11">
        <f t="shared" si="5"/>
        <v>0.920245398773006</v>
      </c>
      <c r="G141" s="11">
        <v>0.9</v>
      </c>
      <c r="H141" s="12">
        <f t="shared" si="7"/>
        <v>440.1</v>
      </c>
      <c r="I141" s="10" t="s">
        <v>15</v>
      </c>
      <c r="J141" s="25"/>
      <c r="K141" s="25"/>
    </row>
    <row r="142" ht="23" customHeight="1" spans="1:11">
      <c r="A142" s="9">
        <v>139</v>
      </c>
      <c r="B142" s="10" t="s">
        <v>166</v>
      </c>
      <c r="C142" s="9" t="s">
        <v>169</v>
      </c>
      <c r="D142" s="10">
        <v>814</v>
      </c>
      <c r="E142" s="9">
        <v>580</v>
      </c>
      <c r="F142" s="11">
        <f t="shared" si="5"/>
        <v>0.712530712530713</v>
      </c>
      <c r="G142" s="11">
        <v>0.43</v>
      </c>
      <c r="H142" s="12">
        <f t="shared" si="7"/>
        <v>350.02</v>
      </c>
      <c r="I142" s="10" t="s">
        <v>18</v>
      </c>
      <c r="J142" s="25"/>
      <c r="K142" s="25"/>
    </row>
    <row r="143" ht="23" customHeight="1" spans="1:11">
      <c r="A143" s="9">
        <v>140</v>
      </c>
      <c r="B143" s="10" t="s">
        <v>166</v>
      </c>
      <c r="C143" s="9" t="s">
        <v>170</v>
      </c>
      <c r="D143" s="10">
        <v>691</v>
      </c>
      <c r="E143" s="9">
        <v>600</v>
      </c>
      <c r="F143" s="11">
        <f t="shared" si="5"/>
        <v>0.868306801736614</v>
      </c>
      <c r="G143" s="11">
        <v>0.7</v>
      </c>
      <c r="H143" s="12">
        <f t="shared" si="7"/>
        <v>483.7</v>
      </c>
      <c r="I143" s="10" t="s">
        <v>15</v>
      </c>
      <c r="J143" s="26"/>
      <c r="K143" s="26"/>
    </row>
    <row r="144" ht="23" customHeight="1" spans="1:11">
      <c r="A144" s="9">
        <v>141</v>
      </c>
      <c r="B144" s="10" t="s">
        <v>171</v>
      </c>
      <c r="C144" s="10" t="s">
        <v>172</v>
      </c>
      <c r="D144" s="10">
        <v>1205.6</v>
      </c>
      <c r="E144" s="10">
        <v>1100</v>
      </c>
      <c r="F144" s="11">
        <f t="shared" ref="F144:F155" si="8">E144/D144</f>
        <v>0.912408759124088</v>
      </c>
      <c r="G144" s="11">
        <v>0.705</v>
      </c>
      <c r="H144" s="12">
        <f t="shared" si="7"/>
        <v>849.948</v>
      </c>
      <c r="I144" s="9" t="s">
        <v>15</v>
      </c>
      <c r="J144" s="6">
        <v>6</v>
      </c>
      <c r="K144" s="6">
        <v>5</v>
      </c>
    </row>
    <row r="145" ht="23" customHeight="1" spans="1:11">
      <c r="A145" s="9">
        <v>142</v>
      </c>
      <c r="B145" s="10" t="s">
        <v>171</v>
      </c>
      <c r="C145" s="10" t="s">
        <v>173</v>
      </c>
      <c r="D145" s="10">
        <v>1590.72</v>
      </c>
      <c r="E145" s="10">
        <v>1292</v>
      </c>
      <c r="F145" s="11">
        <f t="shared" si="8"/>
        <v>0.812210822772078</v>
      </c>
      <c r="G145" s="11">
        <v>0.702</v>
      </c>
      <c r="H145" s="12">
        <f t="shared" si="7"/>
        <v>1116.68544</v>
      </c>
      <c r="I145" s="9" t="s">
        <v>15</v>
      </c>
      <c r="J145" s="6"/>
      <c r="K145" s="6"/>
    </row>
    <row r="146" ht="23" customHeight="1" spans="1:11">
      <c r="A146" s="9">
        <v>143</v>
      </c>
      <c r="B146" s="10" t="s">
        <v>171</v>
      </c>
      <c r="C146" s="10" t="s">
        <v>174</v>
      </c>
      <c r="D146" s="10">
        <v>1171.1</v>
      </c>
      <c r="E146" s="10">
        <v>835</v>
      </c>
      <c r="F146" s="11">
        <f t="shared" si="8"/>
        <v>0.713004867218854</v>
      </c>
      <c r="G146" s="11">
        <v>0.72</v>
      </c>
      <c r="H146" s="12">
        <f t="shared" si="7"/>
        <v>843.192</v>
      </c>
      <c r="I146" s="9" t="s">
        <v>15</v>
      </c>
      <c r="J146" s="6"/>
      <c r="K146" s="6"/>
    </row>
    <row r="147" ht="23" customHeight="1" spans="1:11">
      <c r="A147" s="9">
        <v>144</v>
      </c>
      <c r="B147" s="10" t="s">
        <v>171</v>
      </c>
      <c r="C147" s="10" t="s">
        <v>152</v>
      </c>
      <c r="D147" s="10">
        <v>1500</v>
      </c>
      <c r="E147" s="10">
        <v>1236.8</v>
      </c>
      <c r="F147" s="11">
        <f t="shared" si="8"/>
        <v>0.824533333333333</v>
      </c>
      <c r="G147" s="11">
        <v>0.505</v>
      </c>
      <c r="H147" s="12">
        <f t="shared" si="7"/>
        <v>757.5</v>
      </c>
      <c r="I147" s="9" t="s">
        <v>18</v>
      </c>
      <c r="J147" s="6"/>
      <c r="K147" s="6"/>
    </row>
    <row r="148" ht="23" customHeight="1" spans="1:11">
      <c r="A148" s="9">
        <v>145</v>
      </c>
      <c r="B148" s="10" t="s">
        <v>171</v>
      </c>
      <c r="C148" s="10" t="s">
        <v>175</v>
      </c>
      <c r="D148" s="7">
        <v>1197</v>
      </c>
      <c r="E148" s="6">
        <v>1004</v>
      </c>
      <c r="F148" s="11">
        <f t="shared" si="8"/>
        <v>0.838763575605681</v>
      </c>
      <c r="G148" s="11">
        <v>0.76</v>
      </c>
      <c r="H148" s="12">
        <f t="shared" si="7"/>
        <v>909.72</v>
      </c>
      <c r="I148" s="9" t="s">
        <v>15</v>
      </c>
      <c r="J148" s="6"/>
      <c r="K148" s="6"/>
    </row>
    <row r="149" ht="23" customHeight="1" spans="1:11">
      <c r="A149" s="9">
        <v>146</v>
      </c>
      <c r="B149" s="10" t="s">
        <v>171</v>
      </c>
      <c r="C149" s="10" t="s">
        <v>176</v>
      </c>
      <c r="D149" s="10">
        <v>1912.34</v>
      </c>
      <c r="E149" s="10">
        <v>1689.07</v>
      </c>
      <c r="F149" s="11">
        <f t="shared" si="8"/>
        <v>0.883247748831275</v>
      </c>
      <c r="G149" s="11">
        <v>0.702</v>
      </c>
      <c r="H149" s="12">
        <f t="shared" si="7"/>
        <v>1342.46268</v>
      </c>
      <c r="I149" s="9" t="s">
        <v>15</v>
      </c>
      <c r="J149" s="6"/>
      <c r="K149" s="6"/>
    </row>
    <row r="150" ht="23" customHeight="1" spans="1:11">
      <c r="A150" s="9">
        <v>147</v>
      </c>
      <c r="B150" s="10" t="s">
        <v>177</v>
      </c>
      <c r="C150" s="10" t="s">
        <v>178</v>
      </c>
      <c r="D150" s="10">
        <v>1680</v>
      </c>
      <c r="E150" s="10">
        <v>1247</v>
      </c>
      <c r="F150" s="11">
        <f t="shared" si="8"/>
        <v>0.742261904761905</v>
      </c>
      <c r="G150" s="11">
        <v>0.702</v>
      </c>
      <c r="H150" s="12">
        <f t="shared" si="7"/>
        <v>1179.36</v>
      </c>
      <c r="I150" s="9" t="s">
        <v>15</v>
      </c>
      <c r="J150" s="24">
        <v>3</v>
      </c>
      <c r="K150" s="24">
        <v>2</v>
      </c>
    </row>
    <row r="151" ht="23" customHeight="1" spans="1:11">
      <c r="A151" s="9">
        <v>148</v>
      </c>
      <c r="B151" s="10" t="s">
        <v>177</v>
      </c>
      <c r="C151" s="10" t="s">
        <v>179</v>
      </c>
      <c r="D151" s="10">
        <v>1427</v>
      </c>
      <c r="E151" s="10">
        <v>1050</v>
      </c>
      <c r="F151" s="11">
        <f t="shared" si="8"/>
        <v>0.735809390329362</v>
      </c>
      <c r="G151" s="11">
        <v>0.71</v>
      </c>
      <c r="H151" s="12">
        <f t="shared" si="7"/>
        <v>1013.17</v>
      </c>
      <c r="I151" s="9" t="s">
        <v>15</v>
      </c>
      <c r="J151" s="25"/>
      <c r="K151" s="25"/>
    </row>
    <row r="152" ht="23" customHeight="1" spans="1:11">
      <c r="A152" s="9">
        <v>149</v>
      </c>
      <c r="B152" s="10" t="s">
        <v>177</v>
      </c>
      <c r="C152" s="10" t="s">
        <v>180</v>
      </c>
      <c r="D152" s="10">
        <v>1055</v>
      </c>
      <c r="E152" s="10">
        <v>789</v>
      </c>
      <c r="F152" s="11">
        <f t="shared" si="8"/>
        <v>0.747867298578199</v>
      </c>
      <c r="G152" s="11">
        <v>0.4</v>
      </c>
      <c r="H152" s="12">
        <f t="shared" si="7"/>
        <v>422</v>
      </c>
      <c r="I152" s="10" t="s">
        <v>18</v>
      </c>
      <c r="J152" s="26"/>
      <c r="K152" s="26"/>
    </row>
    <row r="153" ht="23" customHeight="1" spans="1:11">
      <c r="A153" s="9">
        <v>150</v>
      </c>
      <c r="B153" s="10" t="s">
        <v>181</v>
      </c>
      <c r="C153" s="10" t="s">
        <v>182</v>
      </c>
      <c r="D153" s="21">
        <v>1122.5189997465</v>
      </c>
      <c r="E153" s="10">
        <v>941.19</v>
      </c>
      <c r="F153" s="11">
        <f t="shared" si="8"/>
        <v>0.838462422651688</v>
      </c>
      <c r="G153" s="11">
        <v>0.8</v>
      </c>
      <c r="H153" s="12">
        <f t="shared" si="7"/>
        <v>898.0151997972</v>
      </c>
      <c r="I153" s="10" t="s">
        <v>15</v>
      </c>
      <c r="J153" s="24">
        <v>2</v>
      </c>
      <c r="K153" s="24">
        <v>2</v>
      </c>
    </row>
    <row r="154" ht="23" customHeight="1" spans="1:11">
      <c r="A154" s="9">
        <v>151</v>
      </c>
      <c r="B154" s="10" t="s">
        <v>181</v>
      </c>
      <c r="C154" s="10" t="s">
        <v>183</v>
      </c>
      <c r="D154" s="21">
        <v>801.847660398</v>
      </c>
      <c r="E154" s="10">
        <v>611.38</v>
      </c>
      <c r="F154" s="11">
        <f t="shared" si="8"/>
        <v>0.762464031754535</v>
      </c>
      <c r="G154" s="11">
        <v>0.725</v>
      </c>
      <c r="H154" s="12">
        <f t="shared" si="7"/>
        <v>581.33955378855</v>
      </c>
      <c r="I154" s="10" t="s">
        <v>15</v>
      </c>
      <c r="J154" s="26"/>
      <c r="K154" s="26"/>
    </row>
    <row r="155" ht="23" customHeight="1" spans="1:11">
      <c r="A155" s="9">
        <v>152</v>
      </c>
      <c r="B155" s="10" t="s">
        <v>184</v>
      </c>
      <c r="C155" s="10" t="s">
        <v>185</v>
      </c>
      <c r="D155" s="10">
        <v>640</v>
      </c>
      <c r="E155" s="10">
        <v>450</v>
      </c>
      <c r="F155" s="11">
        <f t="shared" si="8"/>
        <v>0.703125</v>
      </c>
      <c r="G155" s="11">
        <v>0.6</v>
      </c>
      <c r="H155" s="12">
        <f t="shared" si="7"/>
        <v>384</v>
      </c>
      <c r="I155" s="10" t="s">
        <v>18</v>
      </c>
      <c r="J155" s="6">
        <v>1</v>
      </c>
      <c r="K155" s="6">
        <v>0</v>
      </c>
    </row>
    <row r="156" ht="39" customHeight="1" spans="1:11">
      <c r="A156" s="35" t="s">
        <v>186</v>
      </c>
      <c r="B156" s="36" t="s">
        <v>187</v>
      </c>
      <c r="C156" s="36" t="s">
        <v>188</v>
      </c>
      <c r="D156" s="36"/>
      <c r="E156" s="36">
        <f>SUM(E4:E155)</f>
        <v>180653.48</v>
      </c>
      <c r="F156" s="36"/>
      <c r="G156" s="36"/>
      <c r="H156" s="37">
        <f>SUM(H4:H155)</f>
        <v>161198.381753264</v>
      </c>
      <c r="I156" s="38"/>
      <c r="J156" s="38" t="s">
        <v>189</v>
      </c>
      <c r="K156" s="38" t="s">
        <v>190</v>
      </c>
    </row>
  </sheetData>
  <autoFilter xmlns:etc="http://www.wps.cn/officeDocument/2017/etCustomData" ref="A3:N156" etc:filterBottomFollowUsedRange="0">
    <extLst/>
  </autoFilter>
  <mergeCells count="38">
    <mergeCell ref="A1:K1"/>
    <mergeCell ref="A2:I2"/>
    <mergeCell ref="J5:J29"/>
    <mergeCell ref="J30:J44"/>
    <mergeCell ref="J45:J49"/>
    <mergeCell ref="J50:J60"/>
    <mergeCell ref="J61:J65"/>
    <mergeCell ref="J66:J67"/>
    <mergeCell ref="J68:J75"/>
    <mergeCell ref="J76:J80"/>
    <mergeCell ref="J81:J85"/>
    <mergeCell ref="J86:J97"/>
    <mergeCell ref="J98:J106"/>
    <mergeCell ref="J107:J129"/>
    <mergeCell ref="J130:J135"/>
    <mergeCell ref="J136:J139"/>
    <mergeCell ref="J140:J143"/>
    <mergeCell ref="J144:J149"/>
    <mergeCell ref="J150:J152"/>
    <mergeCell ref="J153:J154"/>
    <mergeCell ref="K5:K29"/>
    <mergeCell ref="K30:K44"/>
    <mergeCell ref="K45:K49"/>
    <mergeCell ref="K50:K60"/>
    <mergeCell ref="K61:K65"/>
    <mergeCell ref="K66:K67"/>
    <mergeCell ref="K68:K75"/>
    <mergeCell ref="K76:K80"/>
    <mergeCell ref="K81:K85"/>
    <mergeCell ref="K86:K97"/>
    <mergeCell ref="K98:K106"/>
    <mergeCell ref="K107:K129"/>
    <mergeCell ref="K130:K135"/>
    <mergeCell ref="K136:K139"/>
    <mergeCell ref="K140:K143"/>
    <mergeCell ref="K144:K149"/>
    <mergeCell ref="K150:K152"/>
    <mergeCell ref="K153:K154"/>
  </mergeCells>
  <printOptions horizontalCentered="1"/>
  <pageMargins left="0.354166666666667" right="0.196527777777778" top="0.590277777777778" bottom="0.629861111111111" header="0.5" footer="0.5"/>
  <pageSetup paperSize="9" scale="4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张林</cp:lastModifiedBy>
  <dcterms:created xsi:type="dcterms:W3CDTF">2020-03-20T03:06:00Z</dcterms:created>
  <dcterms:modified xsi:type="dcterms:W3CDTF">2025-02-12T03:08:56Z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4A5E4E3A69A248998AF046F24B44A631_13</vt:lpwstr>
  </property>
</Properties>
</file>