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50" activeTab="1"/>
  </bookViews>
  <sheets>
    <sheet name="2018年扶贫资金（机关）  " sheetId="1" r:id="rId1"/>
    <sheet name="2018年其他专项资金（机关）" sheetId="2" r:id="rId2"/>
  </sheets>
  <definedNames>
    <definedName name="_xlnm.Print_Titles" localSheetId="0">'2018年扶贫资金（机关）  '!$1:$4</definedName>
    <definedName name="_xlnm._FilterDatabase" localSheetId="0" hidden="1">'2018年扶贫资金（机关）  '!$A$1:$H$74</definedName>
  </definedNames>
  <calcPr fullCalcOnLoad="1"/>
</workbook>
</file>

<file path=xl/sharedStrings.xml><?xml version="1.0" encoding="utf-8"?>
<sst xmlns="http://schemas.openxmlformats.org/spreadsheetml/2006/main" count="241" uniqueCount="157">
  <si>
    <t>表 1</t>
  </si>
  <si>
    <t>长寿镇2018年1-3月扶贫资金监管记录台账</t>
  </si>
  <si>
    <t>单位：长寿镇人民政府</t>
  </si>
  <si>
    <t>拨款或缴款单位</t>
  </si>
  <si>
    <t>资金到账凭证号</t>
  </si>
  <si>
    <t>资金内容</t>
  </si>
  <si>
    <t>金额（元）</t>
  </si>
  <si>
    <t>下达明细</t>
  </si>
  <si>
    <t>下达金额</t>
  </si>
  <si>
    <t>拨付凭证号</t>
  </si>
  <si>
    <t>结余</t>
  </si>
  <si>
    <t>整合办</t>
  </si>
  <si>
    <t>2018.1.8#</t>
  </si>
  <si>
    <t>收整合办0559文拨2017年朗坑花园南坑石堰茶叶村农村饮水安全资金(第一批统筹整合)</t>
  </si>
  <si>
    <t>拨整合办0559文拨2017年朗坑村饮水安全资金</t>
  </si>
  <si>
    <t>2018.2.195#</t>
  </si>
  <si>
    <t>拨整合办0559文拨2017年南坑村农村饮水安全资金</t>
  </si>
  <si>
    <t>拨整合办0559文拨2017年茶叶村农村饮水安全资金</t>
  </si>
  <si>
    <t>拨整合办0559文拨2017年花园村农村饮水安全资金</t>
  </si>
  <si>
    <t>拨整合办0559文拨2017年石堰村农村饮水安全资金</t>
  </si>
  <si>
    <t>2018.1.10#</t>
  </si>
  <si>
    <t>收整合办0504文拨2018年城乡医保个人缴费资金</t>
  </si>
  <si>
    <t>上解农村合作医疗款</t>
  </si>
  <si>
    <t>2017.11.137#</t>
  </si>
  <si>
    <t>2018.1.9#</t>
  </si>
  <si>
    <t>收整合办0582文拨朗坑村花园村万方山塘维修项目资金（第一批统筹整合）</t>
  </si>
  <si>
    <t>拨0582文付胜利山塘除险加固工程款</t>
  </si>
  <si>
    <t>2018.2.229#</t>
  </si>
  <si>
    <t>2018.1.169#</t>
  </si>
  <si>
    <t>0222文2017年市级扶持村级集体经济发展资金</t>
  </si>
  <si>
    <t>付0222文花园村村级集体经济发展资金</t>
  </si>
  <si>
    <t>2018.2.169#</t>
  </si>
  <si>
    <t>2018.2.5#</t>
  </si>
  <si>
    <t>收整合办1353文拨交通基础建设整合资金（第三批统筹整合）</t>
  </si>
  <si>
    <t>拨整合办1353文拨西南街交通基础建设整合资金</t>
  </si>
  <si>
    <t>2018.2.190#</t>
  </si>
  <si>
    <t>拨整合办1353文拨泗湾村咀头桥水毁桥重建工程</t>
  </si>
  <si>
    <t>2018.2.226#</t>
  </si>
  <si>
    <t>拨整合办1353文拨联升村交通基础建设整合资金</t>
  </si>
  <si>
    <t>拨整合办1353文拨毛湾村交通基础建设整合资金</t>
  </si>
  <si>
    <t>拨整合办1353文拨沙联村交通基础建设整合资金</t>
  </si>
  <si>
    <t>拨整合办1353文拨石堰村交通基础建设整合资金</t>
  </si>
  <si>
    <t>拨整合办1353文拨新明村交通基础建设整合资金</t>
  </si>
  <si>
    <t>拨整合办1353文拨大塘村交通基础建设整合资金</t>
  </si>
  <si>
    <t>拨整合办1353文拨国付村交通基础建设整合资金</t>
  </si>
  <si>
    <t>拨整合办1353文拨大水村交通基础建设整合资金</t>
  </si>
  <si>
    <t>拨整合办1353文拨塘口村交通基础建设整合资金</t>
  </si>
  <si>
    <t>拨整合办1353文拨新园村交通基础建设整合资金</t>
  </si>
  <si>
    <t>拨整合办1353文拨危桥改造工程款</t>
  </si>
  <si>
    <t>拨整合办1353文拨黄金堰桥危桥改造工程款</t>
  </si>
  <si>
    <t>拨整合办1353文拨付坪村交通基础建设整合资金</t>
  </si>
  <si>
    <t>拨整合办1353文拨宝丰村交通基础建设整合资金</t>
  </si>
  <si>
    <t>拨整合办1353文拨东风村交通基础建设整合资金</t>
  </si>
  <si>
    <t>拨整合办1353文拨金龙村交通基础建设整合资金</t>
  </si>
  <si>
    <t>拨整合办1353文拨邵阳村交通基础建设整合资金</t>
  </si>
  <si>
    <t>拨整合办1353文拨双丰村交通基础建设整合资金</t>
  </si>
  <si>
    <t>拨整合办1353文拨永桂村交通基础建设整合资金</t>
  </si>
  <si>
    <t>拨整合办1353文拨汤塅桥危桥改建工程款</t>
  </si>
  <si>
    <t>拨整合办1353文拨渣家桥危桥改建工程款</t>
  </si>
  <si>
    <t>拨整合办1353文拨茶塅村交通基础建设整合资金</t>
  </si>
  <si>
    <t>拨整合办1353文拨复建村交通基础建设整合资金</t>
  </si>
  <si>
    <t>拨整合办1353文拨花园村交通基础建设整合资金</t>
  </si>
  <si>
    <t>拨整合办1353文拨金星村交通基础建设整合资金</t>
  </si>
  <si>
    <t>拨整合办1353文拨阳坪村交通基础建设整合资金</t>
  </si>
  <si>
    <t>拨整合办1353文拨泗湾村交通基础建设整合资金</t>
  </si>
  <si>
    <t>拨整合办1353文拨共和村交通基础建设整合资金</t>
  </si>
  <si>
    <t>拨整合办1353文拨东一村交通基础建设整合资金</t>
  </si>
  <si>
    <t>拨整合办1353文拨邵阳至共和小共桥工程款</t>
  </si>
  <si>
    <t>拨整合办1353文拨复建村堰上桥危桥改造工程款</t>
  </si>
  <si>
    <t>2018.2.249#</t>
  </si>
  <si>
    <t>拨整合办1353文拨修桥工程款</t>
  </si>
  <si>
    <t>拨整合办1353文拨三三桥危桥工程款</t>
  </si>
  <si>
    <t>拨整合办1353文拨九岭村交通基础建设整合资金</t>
  </si>
  <si>
    <t>拨整合办1353文拨杨坳村交通基础建设整合资金</t>
  </si>
  <si>
    <t>拨整合办1353文拨湖田村交通基础建设整合资金</t>
  </si>
  <si>
    <t>拨整合办1353文拨毛联村交通基础建设整合资金</t>
  </si>
  <si>
    <t>拨整合办1353文拨鞍山村交通基础建设整合资金</t>
  </si>
  <si>
    <t>拨整合办1353文拨道石村交通基础建设整合资金</t>
  </si>
  <si>
    <t>2018.3.34#</t>
  </si>
  <si>
    <t>拨整合办1353文拨东湖村交通基础建设整合资金</t>
  </si>
  <si>
    <t>拨整合办1353文拨茶叶村茶叶桥危改资金</t>
  </si>
  <si>
    <t>2018.4.50#</t>
  </si>
  <si>
    <t>拨整合办1353文拨花园村交通基础设施建设</t>
  </si>
  <si>
    <t>2018.4.53#</t>
  </si>
  <si>
    <t>拨整合办拨塘口村红军营公路基础建设资金</t>
  </si>
  <si>
    <t>2018.2.6#</t>
  </si>
  <si>
    <t>收整合办1377文拨第一批统筹整合水利资金（统筹整合）</t>
  </si>
  <si>
    <t>拨整合办1377文拨茶叶村第一批统筹整合水利资金</t>
  </si>
  <si>
    <t>2018.2.198#</t>
  </si>
  <si>
    <t>拨整合办1377文拨复建村第一批统筹整合水利资金</t>
  </si>
  <si>
    <t>拨整合办1377文拨友谊村第一批统筹整合水利资金</t>
  </si>
  <si>
    <t>2018.2.4#</t>
  </si>
  <si>
    <t>收整合办1598文拨第三批统筹整合水毁基础设施建设资金（统筹整合）</t>
  </si>
  <si>
    <t>拨整合办1598文拨将民村水毁基础设施建设资金</t>
  </si>
  <si>
    <t>2018.2.196#</t>
  </si>
  <si>
    <t>拨整合办1598文拨大黄村水毁基础设施建设资金</t>
  </si>
  <si>
    <t>拨整合办1598文拨友谊村水毁基础设施建设资金</t>
  </si>
  <si>
    <t>2018.3.35#</t>
  </si>
  <si>
    <t>收整合办1708文拨黄金林场产业扶贫资金（第四批统筹整合）</t>
  </si>
  <si>
    <t>长寿镇付林场预借款</t>
  </si>
  <si>
    <t>2018.2.80#</t>
  </si>
  <si>
    <t>补拨黄金林场产业扶贫资金（2月已拨150万元）</t>
  </si>
  <si>
    <t>2018.4.56#</t>
  </si>
  <si>
    <t>2018.2.7#</t>
  </si>
  <si>
    <t>收整合办0827文农综办付国富村2018年一事一议财政奖补资金</t>
  </si>
  <si>
    <t>拨整合办0827文农综办付国富村2018年一事一议财政奖补资金</t>
  </si>
  <si>
    <t>2018.2.240#</t>
  </si>
  <si>
    <t>收入合计</t>
  </si>
  <si>
    <t>拨出合计</t>
  </si>
  <si>
    <t>结余小计</t>
  </si>
  <si>
    <t>说明：本表仅限乡镇财政所拨付资金作监管记录。</t>
  </si>
  <si>
    <t>黄金开发总公司</t>
  </si>
  <si>
    <t>2018.1.28#</t>
  </si>
  <si>
    <t>收00566文黄金开发总公司付金星村扶贫奖励基金</t>
  </si>
  <si>
    <t>拨00566文黄金开发总公司付金星村扶贫资金</t>
  </si>
  <si>
    <t>2018.1.181#</t>
  </si>
  <si>
    <t>职校</t>
  </si>
  <si>
    <t>2018.1.21#</t>
  </si>
  <si>
    <t>收01358文职校付大黄村扶贫款</t>
  </si>
  <si>
    <t>拨01358文职校付大黄村扶贫款</t>
  </si>
  <si>
    <t>2018.2.263#</t>
  </si>
  <si>
    <t>第二民医院</t>
  </si>
  <si>
    <t>收01295文第二民医院付毛湾村产业扶贫发展资金</t>
  </si>
  <si>
    <t>拨01295文第二民医院付毛湾村产业扶贫发展资金</t>
  </si>
  <si>
    <t>2018.2.262#</t>
  </si>
  <si>
    <t>中国湖南平江慈善协会</t>
  </si>
  <si>
    <t>2018.1.20#</t>
  </si>
  <si>
    <t>收01099文中国湖南平江慈善协会付贫困人员救助款</t>
  </si>
  <si>
    <t>拨01099文中国湖南平江慈善协会付贫困人员救助款</t>
  </si>
  <si>
    <t>2018.2.285#</t>
  </si>
  <si>
    <t>收01110文中国湖南平江慈善协会付贫困人员救助款</t>
  </si>
  <si>
    <t>拨01110文中国湖南平江慈善协会付邵阳村贫困人员救助款</t>
  </si>
  <si>
    <t>2018.1.200#</t>
  </si>
  <si>
    <t>岳阳市中医院</t>
  </si>
  <si>
    <t>2018.2.37#</t>
  </si>
  <si>
    <t>收01880文岳阳市中医院拨扶贫款</t>
  </si>
  <si>
    <t>拨01880文岳阳市中医院拨毛湾村扶贫款</t>
  </si>
  <si>
    <t>2018.2.261#</t>
  </si>
  <si>
    <t>平江慈善协会</t>
  </si>
  <si>
    <t>2018.2.23#</t>
  </si>
  <si>
    <t>收01639文平江慈善协会对口付东北街</t>
  </si>
  <si>
    <t>拨01639文平江慈善协会对口付东北街经费</t>
  </si>
  <si>
    <t>2018.2.284#</t>
  </si>
  <si>
    <t>第二人民医院</t>
  </si>
  <si>
    <t>收02581文第二人民医院付致富村扶贫助困款</t>
  </si>
  <si>
    <t>拨02581文第二人民医院付致富村扶贫助困款</t>
  </si>
  <si>
    <t>2018.2.269#</t>
  </si>
  <si>
    <t>岳阳军分区</t>
  </si>
  <si>
    <t>2018.3.3#</t>
  </si>
  <si>
    <t>收02889文收岳阳军分区拨南桥茶叶村款</t>
  </si>
  <si>
    <t>拨02889文岳阳军分区付茶叶村扶贫款</t>
  </si>
  <si>
    <t>2018.3.62#</t>
  </si>
  <si>
    <t>档案局</t>
  </si>
  <si>
    <t>2018.3.8#</t>
  </si>
  <si>
    <t>收03238文收档案局付友谊村扶贫办公经费</t>
  </si>
  <si>
    <t>拨03238文档案局付友谊村扶贫办公经费</t>
  </si>
  <si>
    <t>2018.4.85#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</si>
</sst>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4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176" fontId="43" fillId="0" borderId="9" xfId="0" applyNumberFormat="1" applyFon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4" fillId="0" borderId="9" xfId="0" applyFont="1" applyBorder="1" applyAlignment="1">
      <alignment vertical="center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pane ySplit="4" topLeftCell="A71" activePane="bottomLeft" state="frozen"/>
      <selection pane="bottomLeft" activeCell="A2" sqref="A2:G2"/>
    </sheetView>
  </sheetViews>
  <sheetFormatPr defaultColWidth="9.00390625" defaultRowHeight="14.25"/>
  <cols>
    <col min="1" max="1" width="12.75390625" style="0" customWidth="1"/>
    <col min="2" max="2" width="12.625" style="0" customWidth="1"/>
    <col min="3" max="3" width="19.875" style="0" customWidth="1"/>
    <col min="4" max="4" width="12.875" style="0" customWidth="1"/>
    <col min="5" max="5" width="28.25390625" style="0" customWidth="1"/>
    <col min="6" max="6" width="9.75390625" style="0" customWidth="1"/>
    <col min="7" max="7" width="13.50390625" style="0" customWidth="1"/>
    <col min="8" max="8" width="8.875" style="0" customWidth="1"/>
  </cols>
  <sheetData>
    <row r="1" ht="14.25">
      <c r="A1" t="s">
        <v>0</v>
      </c>
    </row>
    <row r="2" spans="1:7" ht="27.75" customHeight="1">
      <c r="A2" s="2" t="s">
        <v>1</v>
      </c>
      <c r="B2" s="2"/>
      <c r="C2" s="2"/>
      <c r="D2" s="2"/>
      <c r="E2" s="2"/>
      <c r="F2" s="2"/>
      <c r="G2" s="2"/>
    </row>
    <row r="3" ht="27" customHeight="1">
      <c r="A3" t="s">
        <v>2</v>
      </c>
    </row>
    <row r="4" spans="1:8" s="1" customFormat="1" ht="43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</row>
    <row r="5" spans="1:8" ht="33" customHeight="1">
      <c r="A5" s="16" t="s">
        <v>11</v>
      </c>
      <c r="B5" s="16" t="s">
        <v>12</v>
      </c>
      <c r="C5" s="16" t="s">
        <v>13</v>
      </c>
      <c r="D5" s="17">
        <v>1190000</v>
      </c>
      <c r="E5" s="18" t="s">
        <v>14</v>
      </c>
      <c r="F5" s="9">
        <v>300000</v>
      </c>
      <c r="G5" s="15" t="s">
        <v>15</v>
      </c>
      <c r="H5" s="19">
        <f>D5-F5</f>
        <v>890000</v>
      </c>
    </row>
    <row r="6" spans="1:8" ht="40.5" customHeight="1">
      <c r="A6" s="16"/>
      <c r="B6" s="16"/>
      <c r="C6" s="16"/>
      <c r="D6" s="17"/>
      <c r="E6" s="18" t="s">
        <v>16</v>
      </c>
      <c r="F6" s="9">
        <v>150000</v>
      </c>
      <c r="G6" s="15" t="s">
        <v>15</v>
      </c>
      <c r="H6" s="19">
        <f aca="true" t="shared" si="0" ref="H6:H9">H5-F6</f>
        <v>740000</v>
      </c>
    </row>
    <row r="7" spans="1:8" ht="40.5" customHeight="1">
      <c r="A7" s="16"/>
      <c r="B7" s="16"/>
      <c r="C7" s="16"/>
      <c r="D7" s="17"/>
      <c r="E7" s="18" t="s">
        <v>17</v>
      </c>
      <c r="F7" s="9">
        <v>170000</v>
      </c>
      <c r="G7" s="15" t="s">
        <v>15</v>
      </c>
      <c r="H7" s="19">
        <f t="shared" si="0"/>
        <v>570000</v>
      </c>
    </row>
    <row r="8" spans="1:8" ht="40.5" customHeight="1">
      <c r="A8" s="16"/>
      <c r="B8" s="16"/>
      <c r="C8" s="16"/>
      <c r="D8" s="17"/>
      <c r="E8" s="18" t="s">
        <v>18</v>
      </c>
      <c r="F8" s="9">
        <v>400000</v>
      </c>
      <c r="G8" s="15" t="s">
        <v>15</v>
      </c>
      <c r="H8" s="19">
        <f t="shared" si="0"/>
        <v>170000</v>
      </c>
    </row>
    <row r="9" spans="1:8" ht="48.75" customHeight="1">
      <c r="A9" s="16"/>
      <c r="B9" s="16"/>
      <c r="C9" s="16"/>
      <c r="D9" s="17"/>
      <c r="E9" s="18" t="s">
        <v>19</v>
      </c>
      <c r="F9" s="8">
        <v>170000</v>
      </c>
      <c r="G9" s="15" t="s">
        <v>15</v>
      </c>
      <c r="H9" s="19">
        <f t="shared" si="0"/>
        <v>0</v>
      </c>
    </row>
    <row r="10" spans="1:8" ht="66.75" customHeight="1">
      <c r="A10" s="16" t="s">
        <v>11</v>
      </c>
      <c r="B10" s="16" t="s">
        <v>20</v>
      </c>
      <c r="C10" s="16" t="s">
        <v>21</v>
      </c>
      <c r="D10" s="20">
        <v>691700</v>
      </c>
      <c r="E10" s="9" t="s">
        <v>22</v>
      </c>
      <c r="F10" s="8">
        <f>4384710-3693010</f>
        <v>691700</v>
      </c>
      <c r="G10" s="19" t="s">
        <v>23</v>
      </c>
      <c r="H10" s="19">
        <f>D10-F10</f>
        <v>0</v>
      </c>
    </row>
    <row r="11" spans="1:8" ht="57.75" customHeight="1">
      <c r="A11" s="21" t="s">
        <v>11</v>
      </c>
      <c r="B11" s="22" t="s">
        <v>24</v>
      </c>
      <c r="C11" s="23" t="s">
        <v>25</v>
      </c>
      <c r="D11" s="24">
        <v>281100</v>
      </c>
      <c r="E11" s="23" t="s">
        <v>26</v>
      </c>
      <c r="F11" s="22">
        <v>281100</v>
      </c>
      <c r="G11" s="25" t="s">
        <v>27</v>
      </c>
      <c r="H11" s="25">
        <f>D11-F11</f>
        <v>0</v>
      </c>
    </row>
    <row r="12" spans="1:8" ht="43.5" customHeight="1">
      <c r="A12" s="8"/>
      <c r="B12" s="9" t="s">
        <v>28</v>
      </c>
      <c r="C12" s="9" t="s">
        <v>29</v>
      </c>
      <c r="D12" s="26">
        <v>40000</v>
      </c>
      <c r="E12" s="15" t="s">
        <v>30</v>
      </c>
      <c r="F12" s="19">
        <v>40000</v>
      </c>
      <c r="G12" s="19" t="s">
        <v>31</v>
      </c>
      <c r="H12" s="19">
        <f>D12-F12</f>
        <v>0</v>
      </c>
    </row>
    <row r="13" spans="1:8" ht="40.5" customHeight="1">
      <c r="A13" s="21" t="s">
        <v>11</v>
      </c>
      <c r="B13" s="22" t="s">
        <v>32</v>
      </c>
      <c r="C13" s="23" t="s">
        <v>33</v>
      </c>
      <c r="D13" s="24">
        <v>5280280</v>
      </c>
      <c r="E13" s="23" t="s">
        <v>34</v>
      </c>
      <c r="F13" s="22">
        <v>50000</v>
      </c>
      <c r="G13" s="25" t="s">
        <v>35</v>
      </c>
      <c r="H13" s="25">
        <f>D13-F13</f>
        <v>5230280</v>
      </c>
    </row>
    <row r="14" spans="1:8" ht="40.5" customHeight="1">
      <c r="A14" s="21"/>
      <c r="B14" s="22"/>
      <c r="C14" s="22"/>
      <c r="D14" s="24"/>
      <c r="E14" s="23" t="s">
        <v>36</v>
      </c>
      <c r="F14" s="22">
        <v>360000</v>
      </c>
      <c r="G14" s="25" t="s">
        <v>37</v>
      </c>
      <c r="H14" s="25">
        <f aca="true" t="shared" si="1" ref="H14:H63">H13-F14</f>
        <v>4870280</v>
      </c>
    </row>
    <row r="15" spans="1:8" ht="40.5" customHeight="1">
      <c r="A15" s="21"/>
      <c r="B15" s="22"/>
      <c r="C15" s="22"/>
      <c r="D15" s="24"/>
      <c r="E15" s="23" t="s">
        <v>38</v>
      </c>
      <c r="F15" s="22">
        <v>10000</v>
      </c>
      <c r="G15" s="25" t="s">
        <v>35</v>
      </c>
      <c r="H15" s="25">
        <f t="shared" si="1"/>
        <v>4860280</v>
      </c>
    </row>
    <row r="16" spans="1:8" ht="40.5" customHeight="1">
      <c r="A16" s="21"/>
      <c r="B16" s="22"/>
      <c r="C16" s="22"/>
      <c r="D16" s="24"/>
      <c r="E16" s="23" t="s">
        <v>39</v>
      </c>
      <c r="F16" s="22">
        <v>30000</v>
      </c>
      <c r="G16" s="25" t="s">
        <v>35</v>
      </c>
      <c r="H16" s="25">
        <f t="shared" si="1"/>
        <v>4830280</v>
      </c>
    </row>
    <row r="17" spans="1:8" ht="40.5" customHeight="1">
      <c r="A17" s="21"/>
      <c r="B17" s="22"/>
      <c r="C17" s="22"/>
      <c r="D17" s="24"/>
      <c r="E17" s="23" t="s">
        <v>40</v>
      </c>
      <c r="F17" s="22">
        <v>20000</v>
      </c>
      <c r="G17" s="25" t="s">
        <v>35</v>
      </c>
      <c r="H17" s="25">
        <f t="shared" si="1"/>
        <v>4810280</v>
      </c>
    </row>
    <row r="18" spans="1:8" ht="40.5" customHeight="1">
      <c r="A18" s="21"/>
      <c r="B18" s="22"/>
      <c r="C18" s="22"/>
      <c r="D18" s="24"/>
      <c r="E18" s="23" t="s">
        <v>41</v>
      </c>
      <c r="F18" s="22">
        <v>10000</v>
      </c>
      <c r="G18" s="25" t="s">
        <v>35</v>
      </c>
      <c r="H18" s="25">
        <f t="shared" si="1"/>
        <v>4800280</v>
      </c>
    </row>
    <row r="19" spans="1:8" ht="40.5" customHeight="1">
      <c r="A19" s="21"/>
      <c r="B19" s="22"/>
      <c r="C19" s="22"/>
      <c r="D19" s="24"/>
      <c r="E19" s="23" t="s">
        <v>42</v>
      </c>
      <c r="F19" s="22">
        <v>15000</v>
      </c>
      <c r="G19" s="25" t="s">
        <v>35</v>
      </c>
      <c r="H19" s="25">
        <f t="shared" si="1"/>
        <v>4785280</v>
      </c>
    </row>
    <row r="20" spans="1:8" ht="40.5" customHeight="1">
      <c r="A20" s="21"/>
      <c r="B20" s="22"/>
      <c r="C20" s="22"/>
      <c r="D20" s="24"/>
      <c r="E20" s="23" t="s">
        <v>43</v>
      </c>
      <c r="F20" s="22">
        <v>10000</v>
      </c>
      <c r="G20" s="25" t="s">
        <v>35</v>
      </c>
      <c r="H20" s="25">
        <f t="shared" si="1"/>
        <v>4775280</v>
      </c>
    </row>
    <row r="21" spans="1:8" ht="40.5" customHeight="1">
      <c r="A21" s="21"/>
      <c r="B21" s="22"/>
      <c r="C21" s="22"/>
      <c r="D21" s="24"/>
      <c r="E21" s="23" t="s">
        <v>44</v>
      </c>
      <c r="F21" s="22">
        <v>95000</v>
      </c>
      <c r="G21" s="25" t="s">
        <v>35</v>
      </c>
      <c r="H21" s="25">
        <f t="shared" si="1"/>
        <v>4680280</v>
      </c>
    </row>
    <row r="22" spans="1:8" ht="40.5" customHeight="1">
      <c r="A22" s="21"/>
      <c r="B22" s="22"/>
      <c r="C22" s="22"/>
      <c r="D22" s="24"/>
      <c r="E22" s="23" t="s">
        <v>45</v>
      </c>
      <c r="F22" s="22">
        <v>161000</v>
      </c>
      <c r="G22" s="25" t="s">
        <v>35</v>
      </c>
      <c r="H22" s="25">
        <f t="shared" si="1"/>
        <v>4519280</v>
      </c>
    </row>
    <row r="23" spans="1:8" ht="40.5" customHeight="1">
      <c r="A23" s="21"/>
      <c r="B23" s="22"/>
      <c r="C23" s="22"/>
      <c r="D23" s="24"/>
      <c r="E23" s="23" t="s">
        <v>46</v>
      </c>
      <c r="F23" s="22">
        <v>50000</v>
      </c>
      <c r="G23" s="25" t="s">
        <v>35</v>
      </c>
      <c r="H23" s="25">
        <f t="shared" si="1"/>
        <v>4469280</v>
      </c>
    </row>
    <row r="24" spans="1:8" ht="40.5" customHeight="1">
      <c r="A24" s="21"/>
      <c r="B24" s="22"/>
      <c r="C24" s="22"/>
      <c r="D24" s="24"/>
      <c r="E24" s="23" t="s">
        <v>47</v>
      </c>
      <c r="F24" s="22">
        <v>20000</v>
      </c>
      <c r="G24" s="25" t="s">
        <v>35</v>
      </c>
      <c r="H24" s="25">
        <f t="shared" si="1"/>
        <v>4449280</v>
      </c>
    </row>
    <row r="25" spans="1:8" ht="40.5" customHeight="1">
      <c r="A25" s="21"/>
      <c r="B25" s="22"/>
      <c r="C25" s="22"/>
      <c r="D25" s="24"/>
      <c r="E25" s="23" t="s">
        <v>40</v>
      </c>
      <c r="F25" s="22">
        <v>220000</v>
      </c>
      <c r="G25" s="25" t="s">
        <v>35</v>
      </c>
      <c r="H25" s="25">
        <f t="shared" si="1"/>
        <v>4229280</v>
      </c>
    </row>
    <row r="26" spans="1:8" ht="40.5" customHeight="1">
      <c r="A26" s="21"/>
      <c r="B26" s="22"/>
      <c r="C26" s="22"/>
      <c r="D26" s="24"/>
      <c r="E26" s="23" t="s">
        <v>48</v>
      </c>
      <c r="F26" s="22">
        <v>510000</v>
      </c>
      <c r="G26" s="25" t="s">
        <v>37</v>
      </c>
      <c r="H26" s="25">
        <f t="shared" si="1"/>
        <v>3719280</v>
      </c>
    </row>
    <row r="27" spans="1:8" ht="40.5" customHeight="1">
      <c r="A27" s="21"/>
      <c r="B27" s="22"/>
      <c r="C27" s="22"/>
      <c r="D27" s="24"/>
      <c r="E27" s="23" t="s">
        <v>49</v>
      </c>
      <c r="F27" s="22">
        <v>130000</v>
      </c>
      <c r="G27" s="25" t="s">
        <v>37</v>
      </c>
      <c r="H27" s="25">
        <f t="shared" si="1"/>
        <v>3589280</v>
      </c>
    </row>
    <row r="28" spans="1:8" ht="40.5" customHeight="1">
      <c r="A28" s="21"/>
      <c r="B28" s="22"/>
      <c r="C28" s="22"/>
      <c r="D28" s="24"/>
      <c r="E28" s="23" t="s">
        <v>50</v>
      </c>
      <c r="F28" s="22">
        <v>211000</v>
      </c>
      <c r="G28" s="25" t="s">
        <v>35</v>
      </c>
      <c r="H28" s="25">
        <f t="shared" si="1"/>
        <v>3378280</v>
      </c>
    </row>
    <row r="29" spans="1:8" ht="40.5" customHeight="1">
      <c r="A29" s="21"/>
      <c r="B29" s="22"/>
      <c r="C29" s="22"/>
      <c r="D29" s="24"/>
      <c r="E29" s="23" t="s">
        <v>51</v>
      </c>
      <c r="F29" s="22">
        <v>5000</v>
      </c>
      <c r="G29" s="25" t="s">
        <v>35</v>
      </c>
      <c r="H29" s="25">
        <f t="shared" si="1"/>
        <v>3373280</v>
      </c>
    </row>
    <row r="30" spans="1:8" ht="40.5" customHeight="1">
      <c r="A30" s="21"/>
      <c r="B30" s="22"/>
      <c r="C30" s="22"/>
      <c r="D30" s="24"/>
      <c r="E30" s="23" t="s">
        <v>45</v>
      </c>
      <c r="F30" s="22">
        <v>75000</v>
      </c>
      <c r="G30" s="25" t="s">
        <v>35</v>
      </c>
      <c r="H30" s="25">
        <f t="shared" si="1"/>
        <v>3298280</v>
      </c>
    </row>
    <row r="31" spans="1:8" ht="40.5" customHeight="1">
      <c r="A31" s="21"/>
      <c r="B31" s="22"/>
      <c r="C31" s="22"/>
      <c r="D31" s="24"/>
      <c r="E31" s="23" t="s">
        <v>52</v>
      </c>
      <c r="F31" s="22">
        <v>10000</v>
      </c>
      <c r="G31" s="25" t="s">
        <v>35</v>
      </c>
      <c r="H31" s="25">
        <f t="shared" si="1"/>
        <v>3288280</v>
      </c>
    </row>
    <row r="32" spans="1:8" ht="40.5" customHeight="1">
      <c r="A32" s="21"/>
      <c r="B32" s="22"/>
      <c r="C32" s="22"/>
      <c r="D32" s="24"/>
      <c r="E32" s="23" t="s">
        <v>53</v>
      </c>
      <c r="F32" s="22">
        <v>80000</v>
      </c>
      <c r="G32" s="25" t="s">
        <v>35</v>
      </c>
      <c r="H32" s="25">
        <f t="shared" si="1"/>
        <v>3208280</v>
      </c>
    </row>
    <row r="33" spans="1:8" ht="40.5" customHeight="1">
      <c r="A33" s="21"/>
      <c r="B33" s="22"/>
      <c r="C33" s="22"/>
      <c r="D33" s="24"/>
      <c r="E33" s="23" t="s">
        <v>54</v>
      </c>
      <c r="F33" s="22">
        <v>60000</v>
      </c>
      <c r="G33" s="25" t="s">
        <v>35</v>
      </c>
      <c r="H33" s="25">
        <f t="shared" si="1"/>
        <v>3148280</v>
      </c>
    </row>
    <row r="34" spans="1:8" ht="40.5" customHeight="1">
      <c r="A34" s="21"/>
      <c r="B34" s="22"/>
      <c r="C34" s="22"/>
      <c r="D34" s="24"/>
      <c r="E34" s="23" t="s">
        <v>55</v>
      </c>
      <c r="F34" s="22">
        <v>30000</v>
      </c>
      <c r="G34" s="25" t="s">
        <v>35</v>
      </c>
      <c r="H34" s="25">
        <f t="shared" si="1"/>
        <v>3118280</v>
      </c>
    </row>
    <row r="35" spans="1:8" ht="40.5" customHeight="1">
      <c r="A35" s="21"/>
      <c r="B35" s="22"/>
      <c r="C35" s="22"/>
      <c r="D35" s="24"/>
      <c r="E35" s="23" t="s">
        <v>56</v>
      </c>
      <c r="F35" s="22">
        <v>40000</v>
      </c>
      <c r="G35" s="25" t="s">
        <v>35</v>
      </c>
      <c r="H35" s="25">
        <f t="shared" si="1"/>
        <v>3078280</v>
      </c>
    </row>
    <row r="36" spans="1:8" ht="40.5" customHeight="1">
      <c r="A36" s="21"/>
      <c r="B36" s="22"/>
      <c r="C36" s="22"/>
      <c r="D36" s="24"/>
      <c r="E36" s="23" t="s">
        <v>57</v>
      </c>
      <c r="F36" s="22">
        <v>124000</v>
      </c>
      <c r="G36" s="25" t="s">
        <v>37</v>
      </c>
      <c r="H36" s="25">
        <f t="shared" si="1"/>
        <v>2954280</v>
      </c>
    </row>
    <row r="37" spans="1:8" ht="40.5" customHeight="1">
      <c r="A37" s="21"/>
      <c r="B37" s="22"/>
      <c r="C37" s="22"/>
      <c r="D37" s="24"/>
      <c r="E37" s="23" t="s">
        <v>58</v>
      </c>
      <c r="F37" s="22">
        <v>240000</v>
      </c>
      <c r="G37" s="25" t="s">
        <v>37</v>
      </c>
      <c r="H37" s="25">
        <f t="shared" si="1"/>
        <v>2714280</v>
      </c>
    </row>
    <row r="38" spans="1:8" ht="40.5" customHeight="1">
      <c r="A38" s="21"/>
      <c r="B38" s="22"/>
      <c r="C38" s="22"/>
      <c r="D38" s="24"/>
      <c r="E38" s="23" t="s">
        <v>59</v>
      </c>
      <c r="F38" s="22">
        <v>10000</v>
      </c>
      <c r="G38" s="25" t="s">
        <v>35</v>
      </c>
      <c r="H38" s="25">
        <f t="shared" si="1"/>
        <v>2704280</v>
      </c>
    </row>
    <row r="39" spans="1:8" ht="40.5" customHeight="1">
      <c r="A39" s="21"/>
      <c r="B39" s="22"/>
      <c r="C39" s="22"/>
      <c r="D39" s="24"/>
      <c r="E39" s="23" t="s">
        <v>60</v>
      </c>
      <c r="F39" s="22">
        <v>30000</v>
      </c>
      <c r="G39" s="25" t="s">
        <v>35</v>
      </c>
      <c r="H39" s="25">
        <f t="shared" si="1"/>
        <v>2674280</v>
      </c>
    </row>
    <row r="40" spans="1:8" ht="40.5" customHeight="1">
      <c r="A40" s="21"/>
      <c r="B40" s="22"/>
      <c r="C40" s="22"/>
      <c r="D40" s="24"/>
      <c r="E40" s="23" t="s">
        <v>61</v>
      </c>
      <c r="F40" s="22">
        <v>55000</v>
      </c>
      <c r="G40" s="25" t="s">
        <v>35</v>
      </c>
      <c r="H40" s="25">
        <f t="shared" si="1"/>
        <v>2619280</v>
      </c>
    </row>
    <row r="41" spans="1:8" ht="40.5" customHeight="1">
      <c r="A41" s="21"/>
      <c r="B41" s="22"/>
      <c r="C41" s="22"/>
      <c r="D41" s="24"/>
      <c r="E41" s="23" t="s">
        <v>62</v>
      </c>
      <c r="F41" s="22">
        <v>5000</v>
      </c>
      <c r="G41" s="25" t="s">
        <v>35</v>
      </c>
      <c r="H41" s="25">
        <f t="shared" si="1"/>
        <v>2614280</v>
      </c>
    </row>
    <row r="42" spans="1:8" ht="40.5" customHeight="1">
      <c r="A42" s="21"/>
      <c r="B42" s="22"/>
      <c r="C42" s="22"/>
      <c r="D42" s="24"/>
      <c r="E42" s="23" t="s">
        <v>63</v>
      </c>
      <c r="F42" s="22">
        <v>80000</v>
      </c>
      <c r="G42" s="25" t="s">
        <v>35</v>
      </c>
      <c r="H42" s="25">
        <f t="shared" si="1"/>
        <v>2534280</v>
      </c>
    </row>
    <row r="43" spans="1:8" ht="40.5" customHeight="1">
      <c r="A43" s="21"/>
      <c r="B43" s="22"/>
      <c r="C43" s="22"/>
      <c r="D43" s="24"/>
      <c r="E43" s="23" t="s">
        <v>64</v>
      </c>
      <c r="F43" s="22">
        <v>20000</v>
      </c>
      <c r="G43" s="25" t="s">
        <v>35</v>
      </c>
      <c r="H43" s="25">
        <f t="shared" si="1"/>
        <v>2514280</v>
      </c>
    </row>
    <row r="44" spans="1:8" ht="40.5" customHeight="1">
      <c r="A44" s="21"/>
      <c r="B44" s="22"/>
      <c r="C44" s="22"/>
      <c r="D44" s="24"/>
      <c r="E44" s="23" t="s">
        <v>65</v>
      </c>
      <c r="F44" s="22">
        <v>40000</v>
      </c>
      <c r="G44" s="25" t="s">
        <v>35</v>
      </c>
      <c r="H44" s="25">
        <f t="shared" si="1"/>
        <v>2474280</v>
      </c>
    </row>
    <row r="45" spans="1:8" ht="40.5" customHeight="1">
      <c r="A45" s="21"/>
      <c r="B45" s="22"/>
      <c r="C45" s="22"/>
      <c r="D45" s="24"/>
      <c r="E45" s="23" t="s">
        <v>59</v>
      </c>
      <c r="F45" s="22">
        <v>20000</v>
      </c>
      <c r="G45" s="25" t="s">
        <v>35</v>
      </c>
      <c r="H45" s="25">
        <f t="shared" si="1"/>
        <v>2454280</v>
      </c>
    </row>
    <row r="46" spans="1:8" ht="40.5" customHeight="1">
      <c r="A46" s="21"/>
      <c r="B46" s="22"/>
      <c r="C46" s="22"/>
      <c r="D46" s="24"/>
      <c r="E46" s="23" t="s">
        <v>66</v>
      </c>
      <c r="F46" s="22">
        <v>120000</v>
      </c>
      <c r="G46" s="25" t="s">
        <v>35</v>
      </c>
      <c r="H46" s="25">
        <f t="shared" si="1"/>
        <v>2334280</v>
      </c>
    </row>
    <row r="47" spans="1:8" ht="40.5" customHeight="1">
      <c r="A47" s="21"/>
      <c r="B47" s="22"/>
      <c r="C47" s="22"/>
      <c r="D47" s="24"/>
      <c r="E47" s="23" t="s">
        <v>67</v>
      </c>
      <c r="F47" s="22">
        <v>30000</v>
      </c>
      <c r="G47" s="25" t="s">
        <v>37</v>
      </c>
      <c r="H47" s="25">
        <f t="shared" si="1"/>
        <v>2304280</v>
      </c>
    </row>
    <row r="48" spans="1:8" ht="40.5" customHeight="1">
      <c r="A48" s="21"/>
      <c r="B48" s="22"/>
      <c r="C48" s="22"/>
      <c r="D48" s="24"/>
      <c r="E48" s="23" t="s">
        <v>68</v>
      </c>
      <c r="F48" s="22">
        <v>55100</v>
      </c>
      <c r="G48" s="25" t="s">
        <v>69</v>
      </c>
      <c r="H48" s="25">
        <f t="shared" si="1"/>
        <v>2249180</v>
      </c>
    </row>
    <row r="49" spans="1:8" ht="40.5" customHeight="1">
      <c r="A49" s="21"/>
      <c r="B49" s="22"/>
      <c r="C49" s="22"/>
      <c r="D49" s="24"/>
      <c r="E49" s="23" t="s">
        <v>70</v>
      </c>
      <c r="F49" s="22">
        <v>20000</v>
      </c>
      <c r="G49" s="25" t="s">
        <v>37</v>
      </c>
      <c r="H49" s="25">
        <f t="shared" si="1"/>
        <v>2229180</v>
      </c>
    </row>
    <row r="50" spans="1:8" ht="40.5" customHeight="1">
      <c r="A50" s="21"/>
      <c r="B50" s="22"/>
      <c r="C50" s="22"/>
      <c r="D50" s="24"/>
      <c r="E50" s="23" t="s">
        <v>71</v>
      </c>
      <c r="F50" s="22">
        <v>227000</v>
      </c>
      <c r="G50" s="25" t="s">
        <v>37</v>
      </c>
      <c r="H50" s="25">
        <f t="shared" si="1"/>
        <v>2002180</v>
      </c>
    </row>
    <row r="51" spans="1:8" ht="40.5" customHeight="1">
      <c r="A51" s="21"/>
      <c r="B51" s="22"/>
      <c r="C51" s="22"/>
      <c r="D51" s="24"/>
      <c r="E51" s="23" t="s">
        <v>65</v>
      </c>
      <c r="F51" s="22">
        <v>30000</v>
      </c>
      <c r="G51" s="25" t="s">
        <v>35</v>
      </c>
      <c r="H51" s="25">
        <f t="shared" si="1"/>
        <v>1972180</v>
      </c>
    </row>
    <row r="52" spans="1:8" ht="40.5" customHeight="1">
      <c r="A52" s="21"/>
      <c r="B52" s="22"/>
      <c r="C52" s="22"/>
      <c r="D52" s="24"/>
      <c r="E52" s="23" t="s">
        <v>72</v>
      </c>
      <c r="F52" s="22">
        <v>50000</v>
      </c>
      <c r="G52" s="25" t="s">
        <v>35</v>
      </c>
      <c r="H52" s="25">
        <f t="shared" si="1"/>
        <v>1922180</v>
      </c>
    </row>
    <row r="53" spans="1:8" ht="40.5" customHeight="1">
      <c r="A53" s="21"/>
      <c r="B53" s="22"/>
      <c r="C53" s="22"/>
      <c r="D53" s="24"/>
      <c r="E53" s="23" t="s">
        <v>73</v>
      </c>
      <c r="F53" s="22">
        <v>48860</v>
      </c>
      <c r="G53" s="25" t="s">
        <v>35</v>
      </c>
      <c r="H53" s="25">
        <f t="shared" si="1"/>
        <v>1873320</v>
      </c>
    </row>
    <row r="54" spans="1:8" ht="40.5" customHeight="1">
      <c r="A54" s="21"/>
      <c r="B54" s="22"/>
      <c r="C54" s="22"/>
      <c r="D54" s="24"/>
      <c r="E54" s="23" t="s">
        <v>46</v>
      </c>
      <c r="F54" s="22">
        <v>35900</v>
      </c>
      <c r="G54" s="25" t="s">
        <v>35</v>
      </c>
      <c r="H54" s="25">
        <f t="shared" si="1"/>
        <v>1837420</v>
      </c>
    </row>
    <row r="55" spans="1:8" ht="40.5" customHeight="1">
      <c r="A55" s="21"/>
      <c r="B55" s="22"/>
      <c r="C55" s="22"/>
      <c r="D55" s="24"/>
      <c r="E55" s="23" t="s">
        <v>74</v>
      </c>
      <c r="F55" s="22">
        <v>30000</v>
      </c>
      <c r="G55" s="25" t="s">
        <v>35</v>
      </c>
      <c r="H55" s="25">
        <f t="shared" si="1"/>
        <v>1807420</v>
      </c>
    </row>
    <row r="56" spans="1:8" ht="40.5" customHeight="1">
      <c r="A56" s="21"/>
      <c r="B56" s="22"/>
      <c r="C56" s="22"/>
      <c r="D56" s="24"/>
      <c r="E56" s="23" t="s">
        <v>75</v>
      </c>
      <c r="F56" s="22">
        <v>40000</v>
      </c>
      <c r="G56" s="25" t="s">
        <v>35</v>
      </c>
      <c r="H56" s="25">
        <f t="shared" si="1"/>
        <v>1767420</v>
      </c>
    </row>
    <row r="57" spans="1:8" ht="40.5" customHeight="1">
      <c r="A57" s="21"/>
      <c r="B57" s="22"/>
      <c r="C57" s="22"/>
      <c r="D57" s="24"/>
      <c r="E57" s="23" t="s">
        <v>76</v>
      </c>
      <c r="F57" s="22">
        <v>110000</v>
      </c>
      <c r="G57" s="25" t="s">
        <v>35</v>
      </c>
      <c r="H57" s="25">
        <f t="shared" si="1"/>
        <v>1657420</v>
      </c>
    </row>
    <row r="58" spans="1:8" ht="40.5" customHeight="1">
      <c r="A58" s="21"/>
      <c r="B58" s="22"/>
      <c r="C58" s="22"/>
      <c r="D58" s="24"/>
      <c r="E58" s="23" t="s">
        <v>77</v>
      </c>
      <c r="F58" s="22">
        <v>36640</v>
      </c>
      <c r="G58" s="25" t="s">
        <v>78</v>
      </c>
      <c r="H58" s="25">
        <f t="shared" si="1"/>
        <v>1620780</v>
      </c>
    </row>
    <row r="59" spans="1:8" ht="40.5" customHeight="1">
      <c r="A59" s="21"/>
      <c r="B59" s="22"/>
      <c r="C59" s="22"/>
      <c r="D59" s="24"/>
      <c r="E59" s="23" t="s">
        <v>79</v>
      </c>
      <c r="F59" s="22">
        <v>205800</v>
      </c>
      <c r="G59" s="25" t="s">
        <v>78</v>
      </c>
      <c r="H59" s="25">
        <f t="shared" si="1"/>
        <v>1414980</v>
      </c>
    </row>
    <row r="60" spans="1:8" ht="40.5" customHeight="1">
      <c r="A60" s="21"/>
      <c r="B60" s="22"/>
      <c r="C60" s="22"/>
      <c r="D60" s="24"/>
      <c r="E60" s="23" t="s">
        <v>56</v>
      </c>
      <c r="F60" s="22">
        <v>73340</v>
      </c>
      <c r="G60" s="25" t="s">
        <v>78</v>
      </c>
      <c r="H60" s="25">
        <f t="shared" si="1"/>
        <v>1341640</v>
      </c>
    </row>
    <row r="61" spans="1:8" ht="40.5" customHeight="1">
      <c r="A61" s="21"/>
      <c r="B61" s="22"/>
      <c r="C61" s="22"/>
      <c r="D61" s="24"/>
      <c r="E61" s="23" t="s">
        <v>80</v>
      </c>
      <c r="F61" s="22">
        <v>260000</v>
      </c>
      <c r="G61" s="25" t="s">
        <v>81</v>
      </c>
      <c r="H61" s="25">
        <f t="shared" si="1"/>
        <v>1081640</v>
      </c>
    </row>
    <row r="62" spans="1:8" ht="40.5" customHeight="1">
      <c r="A62" s="21"/>
      <c r="B62" s="22"/>
      <c r="C62" s="22"/>
      <c r="D62" s="24"/>
      <c r="E62" s="23" t="s">
        <v>82</v>
      </c>
      <c r="F62" s="22">
        <v>50000</v>
      </c>
      <c r="G62" s="25" t="s">
        <v>83</v>
      </c>
      <c r="H62" s="25">
        <f t="shared" si="1"/>
        <v>1031640</v>
      </c>
    </row>
    <row r="63" spans="1:8" ht="40.5" customHeight="1">
      <c r="A63" s="21"/>
      <c r="B63" s="22"/>
      <c r="C63" s="22"/>
      <c r="D63" s="24"/>
      <c r="E63" s="23" t="s">
        <v>84</v>
      </c>
      <c r="F63" s="22">
        <v>50000</v>
      </c>
      <c r="G63" s="25" t="s">
        <v>83</v>
      </c>
      <c r="H63" s="27">
        <f t="shared" si="1"/>
        <v>981640</v>
      </c>
    </row>
    <row r="64" spans="1:8" ht="40.5" customHeight="1">
      <c r="A64" s="28" t="s">
        <v>11</v>
      </c>
      <c r="B64" s="29" t="s">
        <v>85</v>
      </c>
      <c r="C64" s="30" t="s">
        <v>86</v>
      </c>
      <c r="D64" s="31">
        <v>470000</v>
      </c>
      <c r="E64" s="23" t="s">
        <v>87</v>
      </c>
      <c r="F64" s="22">
        <v>300000</v>
      </c>
      <c r="G64" s="25" t="s">
        <v>88</v>
      </c>
      <c r="H64" s="25">
        <f>D64-F64</f>
        <v>170000</v>
      </c>
    </row>
    <row r="65" spans="1:8" ht="40.5" customHeight="1">
      <c r="A65" s="32"/>
      <c r="B65" s="33"/>
      <c r="C65" s="34"/>
      <c r="D65" s="35"/>
      <c r="E65" s="23" t="s">
        <v>89</v>
      </c>
      <c r="F65" s="22">
        <v>20000</v>
      </c>
      <c r="G65" s="25" t="s">
        <v>88</v>
      </c>
      <c r="H65" s="25">
        <f aca="true" t="shared" si="2" ref="H65:H69">H64-F65</f>
        <v>150000</v>
      </c>
    </row>
    <row r="66" spans="1:8" ht="75" customHeight="1">
      <c r="A66" s="36"/>
      <c r="B66" s="37"/>
      <c r="C66" s="38"/>
      <c r="D66" s="39"/>
      <c r="E66" s="23" t="s">
        <v>90</v>
      </c>
      <c r="F66" s="22">
        <v>150000</v>
      </c>
      <c r="G66" s="25" t="s">
        <v>88</v>
      </c>
      <c r="H66" s="25">
        <f t="shared" si="2"/>
        <v>0</v>
      </c>
    </row>
    <row r="67" spans="1:8" ht="40.5" customHeight="1">
      <c r="A67" s="16" t="s">
        <v>11</v>
      </c>
      <c r="B67" s="40" t="s">
        <v>91</v>
      </c>
      <c r="C67" s="41" t="s">
        <v>92</v>
      </c>
      <c r="D67" s="17">
        <v>700000</v>
      </c>
      <c r="E67" s="23" t="s">
        <v>93</v>
      </c>
      <c r="F67" s="22">
        <v>300000</v>
      </c>
      <c r="G67" s="25" t="s">
        <v>94</v>
      </c>
      <c r="H67" s="25">
        <f aca="true" t="shared" si="3" ref="H67:H73">D67-F67</f>
        <v>400000</v>
      </c>
    </row>
    <row r="68" spans="1:8" ht="40.5" customHeight="1">
      <c r="A68" s="16"/>
      <c r="B68" s="40"/>
      <c r="C68" s="41"/>
      <c r="D68" s="17"/>
      <c r="E68" s="9" t="s">
        <v>95</v>
      </c>
      <c r="F68" s="8">
        <v>50000</v>
      </c>
      <c r="G68" s="25" t="s">
        <v>94</v>
      </c>
      <c r="H68" s="19">
        <f t="shared" si="2"/>
        <v>350000</v>
      </c>
    </row>
    <row r="69" spans="1:8" ht="72" customHeight="1">
      <c r="A69" s="16"/>
      <c r="B69" s="40"/>
      <c r="C69" s="41"/>
      <c r="D69" s="17"/>
      <c r="E69" s="9" t="s">
        <v>96</v>
      </c>
      <c r="F69" s="8">
        <v>50000</v>
      </c>
      <c r="G69" s="25" t="s">
        <v>97</v>
      </c>
      <c r="H69" s="42">
        <f t="shared" si="2"/>
        <v>300000</v>
      </c>
    </row>
    <row r="70" spans="1:8" ht="54" customHeight="1">
      <c r="A70" s="40" t="s">
        <v>11</v>
      </c>
      <c r="B70" s="40" t="s">
        <v>91</v>
      </c>
      <c r="C70" s="41" t="s">
        <v>98</v>
      </c>
      <c r="D70" s="43">
        <v>2000000</v>
      </c>
      <c r="E70" s="9" t="s">
        <v>99</v>
      </c>
      <c r="F70" s="8">
        <v>1500000</v>
      </c>
      <c r="G70" s="19" t="s">
        <v>100</v>
      </c>
      <c r="H70" s="19">
        <f t="shared" si="3"/>
        <v>500000</v>
      </c>
    </row>
    <row r="71" spans="1:8" ht="73.5" customHeight="1">
      <c r="A71" s="40"/>
      <c r="B71" s="40"/>
      <c r="C71" s="41"/>
      <c r="D71" s="43"/>
      <c r="E71" s="9" t="s">
        <v>101</v>
      </c>
      <c r="F71" s="8">
        <v>500000</v>
      </c>
      <c r="G71" s="19" t="s">
        <v>102</v>
      </c>
      <c r="H71" s="19">
        <f>H70-F71</f>
        <v>0</v>
      </c>
    </row>
    <row r="72" spans="1:8" ht="105" customHeight="1">
      <c r="A72" s="8" t="s">
        <v>11</v>
      </c>
      <c r="B72" s="8" t="s">
        <v>103</v>
      </c>
      <c r="C72" s="9" t="s">
        <v>104</v>
      </c>
      <c r="D72" s="26">
        <v>50000</v>
      </c>
      <c r="E72" s="9" t="s">
        <v>105</v>
      </c>
      <c r="F72" s="8">
        <v>50000</v>
      </c>
      <c r="G72" s="19" t="s">
        <v>106</v>
      </c>
      <c r="H72" s="19">
        <f t="shared" si="3"/>
        <v>0</v>
      </c>
    </row>
    <row r="73" spans="1:8" ht="40.5" customHeight="1">
      <c r="A73" s="44" t="s">
        <v>107</v>
      </c>
      <c r="B73" s="45"/>
      <c r="C73" s="46"/>
      <c r="D73" s="26">
        <f>SUM(D5:D72)</f>
        <v>10703080</v>
      </c>
      <c r="E73" s="19" t="s">
        <v>108</v>
      </c>
      <c r="F73" s="19">
        <f>SUM(F5:F72)</f>
        <v>9421440</v>
      </c>
      <c r="G73" s="19" t="s">
        <v>109</v>
      </c>
      <c r="H73" s="19">
        <f t="shared" si="3"/>
        <v>1281640</v>
      </c>
    </row>
    <row r="74" ht="27.75" customHeight="1">
      <c r="A74" t="s">
        <v>110</v>
      </c>
    </row>
  </sheetData>
  <sheetProtection/>
  <autoFilter ref="A1:H74"/>
  <mergeCells count="18">
    <mergeCell ref="A2:G2"/>
    <mergeCell ref="A73:C73"/>
    <mergeCell ref="A5:A9"/>
    <mergeCell ref="A64:A66"/>
    <mergeCell ref="A67:A69"/>
    <mergeCell ref="A70:A71"/>
    <mergeCell ref="B5:B9"/>
    <mergeCell ref="B64:B66"/>
    <mergeCell ref="B67:B69"/>
    <mergeCell ref="B70:B71"/>
    <mergeCell ref="C5:C9"/>
    <mergeCell ref="C64:C66"/>
    <mergeCell ref="C67:C69"/>
    <mergeCell ref="C70:C71"/>
    <mergeCell ref="D5:D9"/>
    <mergeCell ref="D64:D66"/>
    <mergeCell ref="D67:D69"/>
    <mergeCell ref="D70:D71"/>
  </mergeCells>
  <printOptions horizontalCentered="1"/>
  <pageMargins left="0.75" right="0.55" top="0.79" bottom="0.59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13.75390625" style="0" customWidth="1"/>
    <col min="2" max="2" width="13.00390625" style="0" customWidth="1"/>
    <col min="3" max="3" width="28.00390625" style="0" customWidth="1"/>
    <col min="4" max="4" width="11.625" style="0" customWidth="1"/>
    <col min="5" max="5" width="19.50390625" style="0" customWidth="1"/>
    <col min="6" max="6" width="11.875" style="0" customWidth="1"/>
    <col min="7" max="7" width="15.875" style="0" customWidth="1"/>
  </cols>
  <sheetData>
    <row r="1" ht="14.25">
      <c r="A1" t="s">
        <v>0</v>
      </c>
    </row>
    <row r="2" spans="1:7" ht="27.75" customHeight="1">
      <c r="A2" s="2" t="s">
        <v>1</v>
      </c>
      <c r="B2" s="2"/>
      <c r="C2" s="2"/>
      <c r="D2" s="2"/>
      <c r="E2" s="2"/>
      <c r="F2" s="2"/>
      <c r="G2" s="2"/>
    </row>
    <row r="3" spans="1:5" ht="27" customHeight="1">
      <c r="A3" t="s">
        <v>2</v>
      </c>
      <c r="C3" s="3"/>
      <c r="D3" s="3"/>
      <c r="E3" s="3"/>
    </row>
    <row r="4" spans="1:8" s="1" customFormat="1" ht="37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</row>
    <row r="5" spans="1:8" ht="40.5" customHeight="1">
      <c r="A5" s="6" t="s">
        <v>111</v>
      </c>
      <c r="B5" s="5" t="s">
        <v>112</v>
      </c>
      <c r="C5" s="6" t="s">
        <v>113</v>
      </c>
      <c r="D5" s="5">
        <v>110000</v>
      </c>
      <c r="E5" s="7" t="s">
        <v>114</v>
      </c>
      <c r="F5" s="5">
        <v>110000</v>
      </c>
      <c r="G5" s="5" t="s">
        <v>115</v>
      </c>
      <c r="H5" s="5">
        <f aca="true" t="shared" si="0" ref="H5:H23">D5-F5</f>
        <v>0</v>
      </c>
    </row>
    <row r="6" spans="1:8" ht="40.5" customHeight="1">
      <c r="A6" s="8" t="s">
        <v>116</v>
      </c>
      <c r="B6" s="5" t="s">
        <v>117</v>
      </c>
      <c r="C6" s="9" t="s">
        <v>118</v>
      </c>
      <c r="D6" s="5">
        <v>67800</v>
      </c>
      <c r="E6" s="10" t="s">
        <v>119</v>
      </c>
      <c r="F6" s="5">
        <v>67800</v>
      </c>
      <c r="G6" s="5" t="s">
        <v>120</v>
      </c>
      <c r="H6" s="5">
        <f t="shared" si="0"/>
        <v>0</v>
      </c>
    </row>
    <row r="7" spans="1:8" ht="40.5" customHeight="1">
      <c r="A7" s="9" t="s">
        <v>121</v>
      </c>
      <c r="B7" s="5" t="s">
        <v>117</v>
      </c>
      <c r="C7" s="9" t="s">
        <v>122</v>
      </c>
      <c r="D7" s="5">
        <v>20000</v>
      </c>
      <c r="E7" s="10" t="s">
        <v>123</v>
      </c>
      <c r="F7" s="5">
        <v>20000</v>
      </c>
      <c r="G7" s="5" t="s">
        <v>124</v>
      </c>
      <c r="H7" s="5">
        <f t="shared" si="0"/>
        <v>0</v>
      </c>
    </row>
    <row r="8" spans="1:8" ht="40.5" customHeight="1">
      <c r="A8" s="11" t="s">
        <v>125</v>
      </c>
      <c r="B8" s="5" t="s">
        <v>126</v>
      </c>
      <c r="C8" s="9" t="s">
        <v>127</v>
      </c>
      <c r="D8" s="5">
        <v>20500</v>
      </c>
      <c r="E8" s="10" t="s">
        <v>128</v>
      </c>
      <c r="F8" s="5">
        <v>20500</v>
      </c>
      <c r="G8" s="5" t="s">
        <v>129</v>
      </c>
      <c r="H8" s="5">
        <f t="shared" si="0"/>
        <v>0</v>
      </c>
    </row>
    <row r="9" spans="1:8" ht="40.5" customHeight="1">
      <c r="A9" s="9" t="s">
        <v>125</v>
      </c>
      <c r="B9" s="5" t="s">
        <v>126</v>
      </c>
      <c r="C9" s="9" t="s">
        <v>130</v>
      </c>
      <c r="D9" s="5">
        <v>20000</v>
      </c>
      <c r="E9" s="10" t="s">
        <v>131</v>
      </c>
      <c r="F9" s="5">
        <v>20000</v>
      </c>
      <c r="G9" s="5" t="s">
        <v>132</v>
      </c>
      <c r="H9" s="5">
        <f t="shared" si="0"/>
        <v>0</v>
      </c>
    </row>
    <row r="10" spans="1:8" ht="40.5" customHeight="1">
      <c r="A10" s="9" t="s">
        <v>133</v>
      </c>
      <c r="B10" s="5" t="s">
        <v>134</v>
      </c>
      <c r="C10" s="9" t="s">
        <v>135</v>
      </c>
      <c r="D10" s="5">
        <v>20000</v>
      </c>
      <c r="E10" s="10" t="s">
        <v>136</v>
      </c>
      <c r="F10" s="5">
        <v>20000</v>
      </c>
      <c r="G10" s="5" t="s">
        <v>137</v>
      </c>
      <c r="H10" s="5">
        <f t="shared" si="0"/>
        <v>0</v>
      </c>
    </row>
    <row r="11" spans="1:8" ht="40.5" customHeight="1">
      <c r="A11" s="9" t="s">
        <v>138</v>
      </c>
      <c r="B11" s="5" t="s">
        <v>139</v>
      </c>
      <c r="C11" s="9" t="s">
        <v>140</v>
      </c>
      <c r="D11" s="5">
        <v>50000</v>
      </c>
      <c r="E11" s="10" t="s">
        <v>141</v>
      </c>
      <c r="F11" s="5">
        <v>50000</v>
      </c>
      <c r="G11" s="5" t="s">
        <v>142</v>
      </c>
      <c r="H11" s="5">
        <f t="shared" si="0"/>
        <v>0</v>
      </c>
    </row>
    <row r="12" spans="1:8" ht="40.5" customHeight="1">
      <c r="A12" s="9" t="s">
        <v>143</v>
      </c>
      <c r="B12" s="5" t="s">
        <v>139</v>
      </c>
      <c r="C12" s="9" t="s">
        <v>144</v>
      </c>
      <c r="D12" s="5">
        <v>20000</v>
      </c>
      <c r="E12" s="10" t="s">
        <v>145</v>
      </c>
      <c r="F12" s="5">
        <v>20000</v>
      </c>
      <c r="G12" s="5" t="s">
        <v>146</v>
      </c>
      <c r="H12" s="5">
        <f t="shared" si="0"/>
        <v>0</v>
      </c>
    </row>
    <row r="13" spans="1:8" ht="40.5" customHeight="1">
      <c r="A13" s="9" t="s">
        <v>147</v>
      </c>
      <c r="B13" s="5" t="s">
        <v>148</v>
      </c>
      <c r="C13" s="9" t="s">
        <v>149</v>
      </c>
      <c r="D13" s="5">
        <v>100000</v>
      </c>
      <c r="E13" s="10" t="s">
        <v>150</v>
      </c>
      <c r="F13" s="5">
        <v>100000</v>
      </c>
      <c r="G13" s="5" t="s">
        <v>151</v>
      </c>
      <c r="H13" s="5">
        <f t="shared" si="0"/>
        <v>0</v>
      </c>
    </row>
    <row r="14" spans="1:8" ht="40.5" customHeight="1">
      <c r="A14" s="9" t="s">
        <v>152</v>
      </c>
      <c r="B14" s="5" t="s">
        <v>153</v>
      </c>
      <c r="C14" s="9" t="s">
        <v>154</v>
      </c>
      <c r="D14" s="5">
        <v>10000</v>
      </c>
      <c r="E14" s="10" t="s">
        <v>155</v>
      </c>
      <c r="F14" s="5">
        <v>10000</v>
      </c>
      <c r="G14" s="5" t="s">
        <v>156</v>
      </c>
      <c r="H14" s="5">
        <f t="shared" si="0"/>
        <v>0</v>
      </c>
    </row>
    <row r="15" spans="1:8" ht="40.5" customHeight="1">
      <c r="A15" s="12" t="s">
        <v>107</v>
      </c>
      <c r="B15" s="13"/>
      <c r="C15" s="14"/>
      <c r="D15" s="5">
        <f>SUM(D5:D14)</f>
        <v>438300</v>
      </c>
      <c r="E15" s="15" t="s">
        <v>108</v>
      </c>
      <c r="F15" s="5">
        <f>SUM(F5:F14)</f>
        <v>438300</v>
      </c>
      <c r="G15" s="5" t="s">
        <v>109</v>
      </c>
      <c r="H15" s="5">
        <f>SUM(H5:H14)</f>
        <v>0</v>
      </c>
    </row>
    <row r="16" ht="27.75" customHeight="1"/>
  </sheetData>
  <sheetProtection/>
  <mergeCells count="3">
    <mergeCell ref="A2:G2"/>
    <mergeCell ref="C3:E3"/>
    <mergeCell ref="A15:C15"/>
  </mergeCells>
  <printOptions horizontalCentered="1"/>
  <pageMargins left="0.75" right="0.5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hjdczs</cp:lastModifiedBy>
  <dcterms:created xsi:type="dcterms:W3CDTF">2011-09-13T11:12:31Z</dcterms:created>
  <dcterms:modified xsi:type="dcterms:W3CDTF">2018-06-04T08:31:08Z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