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整合资金审议稿" sheetId="1" r:id="rId1"/>
  </sheets>
  <definedNames>
    <definedName name="_xlnm.Print_Titles" localSheetId="0">'整合资金审议稿'!$3:$3</definedName>
  </definedNames>
  <calcPr fullCalcOnLoad="1"/>
</workbook>
</file>

<file path=xl/sharedStrings.xml><?xml version="1.0" encoding="utf-8"?>
<sst xmlns="http://schemas.openxmlformats.org/spreadsheetml/2006/main" count="100" uniqueCount="92">
  <si>
    <t>2017年平江县精准扶贫统筹整合使用财政涉农资金调增计划汇总表</t>
  </si>
  <si>
    <t>建设平台</t>
  </si>
  <si>
    <t>序号</t>
  </si>
  <si>
    <t>建设项目</t>
  </si>
  <si>
    <r>
      <t xml:space="preserve">投资预算
</t>
    </r>
    <r>
      <rPr>
        <sz val="10"/>
        <rFont val="黑体"/>
        <family val="3"/>
      </rPr>
      <t>（万元）</t>
    </r>
  </si>
  <si>
    <t>项目实施单位</t>
  </si>
  <si>
    <t>备  注</t>
  </si>
  <si>
    <t>一、产业发展</t>
  </si>
  <si>
    <t>光伏扶贫</t>
  </si>
  <si>
    <t>发改局</t>
  </si>
  <si>
    <t>根据政策调整，原实施60个贫困村每村增加22万元，新增4个村每村增加32万元。</t>
  </si>
  <si>
    <t>重点扶贫产业</t>
  </si>
  <si>
    <t>扶贫办、农业局、林业局</t>
  </si>
  <si>
    <t>1.重点产业县级配套220万元；
2.原收回整合资金专户200万元。</t>
  </si>
  <si>
    <t>特色农业扶贫产业示范村</t>
  </si>
  <si>
    <t>农业局、林业局
畜牧水产局</t>
  </si>
  <si>
    <t>根据政策调整，支持发展42个特色农业扶贫产业示范村。</t>
  </si>
  <si>
    <t>生态旅游扶贫产业示范村</t>
  </si>
  <si>
    <t>旅发委、扶贫办</t>
  </si>
  <si>
    <t>根据湘扶办（2017）35号及报省扶贫办备案瓮江镇石坳村旅游开发项目。</t>
  </si>
  <si>
    <t>电商扶贫站</t>
  </si>
  <si>
    <t>商务粮食局</t>
  </si>
  <si>
    <t>根据《决定》第13条，支持50个村电商扶贫站和8个电商示范网店建设（商务粮食局提供实施方案）。</t>
  </si>
  <si>
    <t>产业扶贫示范基地培育</t>
  </si>
  <si>
    <t>农业局、林业局
畜牧水产局、石牛寨政府</t>
  </si>
  <si>
    <t>1.支持贫困村产业示范基地亮点打造，带动贫困户脱贫致富。
2.支持贫困村新造油茶140亩，上级专项资金项目。</t>
  </si>
  <si>
    <t>林业扶贫产业项目建设</t>
  </si>
  <si>
    <t>林业局</t>
  </si>
  <si>
    <t>上级专项资金项目。</t>
  </si>
  <si>
    <t>小计</t>
  </si>
  <si>
    <t>二、基础建设</t>
  </si>
  <si>
    <t>贫困村级服务平台建设和综合文化活动中心</t>
  </si>
  <si>
    <t>县委组织部</t>
  </si>
  <si>
    <t>根据脱贫攻坚决定支持80个贫困村建设村级平台。</t>
  </si>
  <si>
    <t>贫困村交通建设</t>
  </si>
  <si>
    <t>交通运输局</t>
  </si>
  <si>
    <t>1.加义镇电埠村（车载埠渡口）100万；2.加义镇黄花村（黄花潭渡口）550万；3.三市镇肥田村（水口寺渡口）350万；渡改桥工程；4.覆盖贫困村和贫困人口交通基础设施。</t>
  </si>
  <si>
    <t>贫困村安全饮水</t>
  </si>
  <si>
    <t>水务局</t>
  </si>
  <si>
    <t>泉水、大青石、幕阜新、九龙新、天景山、龙头、建设、桃花、杨林、黄龙山、坎塘、黄苏等12个村安全饮水工程加大。</t>
  </si>
  <si>
    <t>贫困村高标准农田建设</t>
  </si>
  <si>
    <t>高标办</t>
  </si>
  <si>
    <t>完善贫困村农田和水利建设项目。</t>
  </si>
  <si>
    <t>贫困村万方以上山塘维修和降型水库处险</t>
  </si>
  <si>
    <t>中型水库、灌渠维修。</t>
  </si>
  <si>
    <t>大面村贫困人口基础建设（一事一议）</t>
  </si>
  <si>
    <t>财政局</t>
  </si>
  <si>
    <t>根据“国办发〔2016〕22号”文件精神，用于非贫困村覆盖贫困人口的基础设施建设。</t>
  </si>
  <si>
    <t>贫困村“五小”工程项目</t>
  </si>
  <si>
    <t>覆盖贫困村“五小”基础建设项目</t>
  </si>
  <si>
    <t>集体经济试点村补助</t>
  </si>
  <si>
    <t>集体经济试点村贫困人口基础设施建设</t>
  </si>
  <si>
    <t>省、市驻村及挂职扶贫领导专项</t>
  </si>
  <si>
    <t>扶贫办、项目乡镇</t>
  </si>
  <si>
    <t xml:space="preserve">1.省驻点帮扶村专项资金：根据湘扶办发（2017）35号文件，瓮江镇石坳村、塘城村，三墩乡车田村、长寿镇凤田村、童市镇大糙村，每村100万元；县配套支持省驻三阳乡金安村、三市镇淡江村、三墩乡公平村，每村支持100万元。
2.市驻点帮扶村专项资金：根据岳财农指（2017）38、39号文件，梅仙镇三里村56万元、39个市级帮扶村，每村10万元，共计390万元。
3.财政厅挂点领导扶贫项目：省财政厅对口扶贫专项资金235万元。
</t>
  </si>
  <si>
    <t>贫困村水毁基础设施建设</t>
  </si>
  <si>
    <t>相关项目单位及乡镇</t>
  </si>
  <si>
    <t>根据2017年6.30、8.12灾情，通过实地调查支持36个出列村灾后重建，计1465万元。</t>
  </si>
  <si>
    <t>三、社会保障</t>
  </si>
  <si>
    <t>贫困农户危房改造</t>
  </si>
  <si>
    <t>住建局</t>
  </si>
  <si>
    <t>贫困对象增加。</t>
  </si>
  <si>
    <t>全县建档立卡贫困对象城乡居民医疗保险缴费补贴</t>
  </si>
  <si>
    <t>扶贫办、人社局、财政局</t>
  </si>
  <si>
    <r>
      <t>1.审计整改补交2016年建档立卡贫困人口医保761.3775万元（101517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75）；2.追加2017年建档立卡贫困人口医保1087.793万元（71597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90+75501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180－885+37.82）</t>
    </r>
  </si>
  <si>
    <t>特惠保（综合保障保险）财政支出</t>
  </si>
  <si>
    <t>扶贫办、财政局
人社局</t>
  </si>
  <si>
    <r>
      <t>建档立卡贫困人口全覆盖。（14.4085万人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54－354）</t>
    </r>
  </si>
  <si>
    <t>贫困人口城乡养老保险</t>
  </si>
  <si>
    <t>扶贫办</t>
  </si>
  <si>
    <t>按上级扶贫综合考核政策原因增加。</t>
  </si>
  <si>
    <t>项目管理费</t>
  </si>
  <si>
    <t xml:space="preserve">扶贫办
</t>
  </si>
  <si>
    <t>根据湖南省财政管理条例有关规定，按中央到县的财政扶贫资金1%提取。</t>
  </si>
  <si>
    <t>四、教育培训</t>
  </si>
  <si>
    <t>贫困户妇联家政服务、手工编织培训</t>
  </si>
  <si>
    <t>县妇联</t>
  </si>
  <si>
    <t>支持全县贫困人口妇女脱贫增收。</t>
  </si>
  <si>
    <t>贫困村创业致富带头人培训</t>
  </si>
  <si>
    <t>县扶贫办</t>
  </si>
  <si>
    <r>
      <t>增加贫困村致富带头人培训。（39620人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100元）</t>
    </r>
  </si>
  <si>
    <t>五、生态保护</t>
  </si>
  <si>
    <t>贫困村农村污水处理</t>
  </si>
  <si>
    <t>环保局</t>
  </si>
  <si>
    <t>1.三阳、安定、南江、板江、向家、伍市、余坪、三墩等8个乡镇3个易搬迁安置区、14个贫困村生活污水处理，金额786万元。2.梅仙镇8个贫困村农村污水治理，金额500万元。</t>
  </si>
  <si>
    <t>合计</t>
  </si>
  <si>
    <t xml:space="preserve">    分管领导：</t>
  </si>
  <si>
    <t>复核人：</t>
  </si>
  <si>
    <t>制表人：</t>
  </si>
  <si>
    <t xml:space="preserve">  （分管副县长）</t>
  </si>
  <si>
    <t>（财政）</t>
  </si>
  <si>
    <t>(扶贫办）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</si>
</sst>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2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3"/>
    </font>
    <font>
      <b/>
      <sz val="11"/>
      <name val="黑体"/>
      <family val="3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sz val="10"/>
      <color indexed="8"/>
      <name val="Arial"/>
      <family val="2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21" fillId="10" borderId="0" applyNumberFormat="0" applyBorder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1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0" zoomScaleNormal="110" zoomScaleSheetLayoutView="100" workbookViewId="0" topLeftCell="A22">
      <selection activeCell="C39" sqref="C39"/>
    </sheetView>
  </sheetViews>
  <sheetFormatPr defaultColWidth="9.00390625" defaultRowHeight="14.25"/>
  <cols>
    <col min="1" max="1" width="13.00390625" style="1" customWidth="1"/>
    <col min="2" max="2" width="4.50390625" style="2" customWidth="1"/>
    <col min="3" max="3" width="27.375" style="3" customWidth="1"/>
    <col min="4" max="4" width="18.125" style="4" customWidth="1"/>
    <col min="5" max="5" width="14.50390625" style="5" customWidth="1"/>
    <col min="6" max="6" width="47.625" style="6" customWidth="1"/>
    <col min="8" max="8" width="13.125" style="0" customWidth="1"/>
  </cols>
  <sheetData>
    <row r="1" spans="1:6" ht="27" customHeight="1">
      <c r="A1" s="7" t="s">
        <v>0</v>
      </c>
      <c r="B1" s="7"/>
      <c r="C1" s="7"/>
      <c r="D1" s="7"/>
      <c r="E1" s="7"/>
      <c r="F1" s="7"/>
    </row>
    <row r="2" spans="1:6" ht="12" customHeight="1">
      <c r="A2" s="7"/>
      <c r="B2" s="8"/>
      <c r="C2" s="9"/>
      <c r="D2" s="8"/>
      <c r="E2" s="8"/>
      <c r="F2" s="10"/>
    </row>
    <row r="3" spans="1:6" ht="26.25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</row>
    <row r="4" spans="1:8" ht="24">
      <c r="A4" s="14" t="s">
        <v>7</v>
      </c>
      <c r="B4" s="15">
        <v>1</v>
      </c>
      <c r="C4" s="16" t="s">
        <v>8</v>
      </c>
      <c r="D4" s="17">
        <v>1448</v>
      </c>
      <c r="E4" s="18" t="s">
        <v>9</v>
      </c>
      <c r="F4" s="19" t="s">
        <v>10</v>
      </c>
      <c r="H4" s="20"/>
    </row>
    <row r="5" spans="1:8" ht="24">
      <c r="A5" s="14"/>
      <c r="B5" s="15">
        <v>2</v>
      </c>
      <c r="C5" s="16" t="s">
        <v>11</v>
      </c>
      <c r="D5" s="17">
        <v>420</v>
      </c>
      <c r="E5" s="18" t="s">
        <v>12</v>
      </c>
      <c r="F5" s="19" t="s">
        <v>13</v>
      </c>
      <c r="H5" s="20"/>
    </row>
    <row r="6" spans="1:8" ht="24">
      <c r="A6" s="14"/>
      <c r="B6" s="15">
        <v>3</v>
      </c>
      <c r="C6" s="16" t="s">
        <v>14</v>
      </c>
      <c r="D6" s="17">
        <v>505</v>
      </c>
      <c r="E6" s="18" t="s">
        <v>15</v>
      </c>
      <c r="F6" s="19" t="s">
        <v>16</v>
      </c>
      <c r="H6" s="20"/>
    </row>
    <row r="7" spans="1:8" ht="24">
      <c r="A7" s="14"/>
      <c r="B7" s="15">
        <v>4</v>
      </c>
      <c r="C7" s="16" t="s">
        <v>17</v>
      </c>
      <c r="D7" s="17">
        <v>100</v>
      </c>
      <c r="E7" s="18" t="s">
        <v>18</v>
      </c>
      <c r="F7" s="21" t="s">
        <v>19</v>
      </c>
      <c r="H7" s="20"/>
    </row>
    <row r="8" spans="1:8" ht="24">
      <c r="A8" s="14"/>
      <c r="B8" s="15">
        <v>5</v>
      </c>
      <c r="C8" s="16" t="s">
        <v>20</v>
      </c>
      <c r="D8" s="17">
        <v>58</v>
      </c>
      <c r="E8" s="18" t="s">
        <v>21</v>
      </c>
      <c r="F8" s="19" t="s">
        <v>22</v>
      </c>
      <c r="H8" s="20"/>
    </row>
    <row r="9" spans="1:8" ht="33.75">
      <c r="A9" s="14"/>
      <c r="B9" s="15">
        <v>6</v>
      </c>
      <c r="C9" s="16" t="s">
        <v>23</v>
      </c>
      <c r="D9" s="17">
        <v>832</v>
      </c>
      <c r="E9" s="22" t="s">
        <v>24</v>
      </c>
      <c r="F9" s="19" t="s">
        <v>25</v>
      </c>
      <c r="H9" s="20"/>
    </row>
    <row r="10" spans="1:8" ht="14.25">
      <c r="A10" s="14"/>
      <c r="B10" s="15">
        <v>7</v>
      </c>
      <c r="C10" s="16" t="s">
        <v>26</v>
      </c>
      <c r="D10" s="23">
        <v>222.24</v>
      </c>
      <c r="E10" s="18" t="s">
        <v>27</v>
      </c>
      <c r="F10" s="19" t="s">
        <v>28</v>
      </c>
      <c r="H10" s="20"/>
    </row>
    <row r="11" spans="1:8" ht="14.25">
      <c r="A11" s="14"/>
      <c r="B11" s="24" t="s">
        <v>29</v>
      </c>
      <c r="C11" s="25"/>
      <c r="D11" s="26">
        <f>SUM(D4:D10)</f>
        <v>3585.24</v>
      </c>
      <c r="E11" s="27"/>
      <c r="F11" s="28"/>
      <c r="H11" s="20"/>
    </row>
    <row r="12" spans="1:6" ht="27">
      <c r="A12" s="14" t="s">
        <v>30</v>
      </c>
      <c r="B12" s="29">
        <v>8</v>
      </c>
      <c r="C12" s="16" t="s">
        <v>31</v>
      </c>
      <c r="D12" s="17">
        <v>800</v>
      </c>
      <c r="E12" s="18" t="s">
        <v>32</v>
      </c>
      <c r="F12" s="19" t="s">
        <v>33</v>
      </c>
    </row>
    <row r="13" spans="1:8" ht="36">
      <c r="A13" s="14"/>
      <c r="B13" s="29">
        <v>9</v>
      </c>
      <c r="C13" s="16" t="s">
        <v>34</v>
      </c>
      <c r="D13" s="17">
        <v>1604.668</v>
      </c>
      <c r="E13" s="18" t="s">
        <v>35</v>
      </c>
      <c r="F13" s="21" t="s">
        <v>36</v>
      </c>
      <c r="H13" s="20"/>
    </row>
    <row r="14" spans="1:8" ht="24">
      <c r="A14" s="14"/>
      <c r="B14" s="29">
        <v>10</v>
      </c>
      <c r="C14" s="16" t="s">
        <v>37</v>
      </c>
      <c r="D14" s="17">
        <v>243</v>
      </c>
      <c r="E14" s="18" t="s">
        <v>38</v>
      </c>
      <c r="F14" s="19" t="s">
        <v>39</v>
      </c>
      <c r="H14" s="20"/>
    </row>
    <row r="15" spans="1:8" ht="14.25">
      <c r="A15" s="14"/>
      <c r="B15" s="29">
        <v>11</v>
      </c>
      <c r="C15" s="16" t="s">
        <v>40</v>
      </c>
      <c r="D15" s="23">
        <v>4308.837</v>
      </c>
      <c r="E15" s="18" t="s">
        <v>41</v>
      </c>
      <c r="F15" s="19" t="s">
        <v>42</v>
      </c>
      <c r="H15" s="20"/>
    </row>
    <row r="16" spans="1:8" ht="27">
      <c r="A16" s="14"/>
      <c r="B16" s="29">
        <v>12</v>
      </c>
      <c r="C16" s="16" t="s">
        <v>43</v>
      </c>
      <c r="D16" s="23">
        <v>371</v>
      </c>
      <c r="E16" s="18" t="s">
        <v>38</v>
      </c>
      <c r="F16" s="19" t="s">
        <v>44</v>
      </c>
      <c r="H16" s="20"/>
    </row>
    <row r="17" spans="1:8" ht="27">
      <c r="A17" s="14"/>
      <c r="B17" s="29">
        <v>13</v>
      </c>
      <c r="C17" s="16" t="s">
        <v>45</v>
      </c>
      <c r="D17" s="23">
        <v>610</v>
      </c>
      <c r="E17" s="18" t="s">
        <v>46</v>
      </c>
      <c r="F17" s="19" t="s">
        <v>47</v>
      </c>
      <c r="H17" s="20"/>
    </row>
    <row r="18" spans="1:8" ht="14.25">
      <c r="A18" s="14"/>
      <c r="B18" s="29">
        <v>14</v>
      </c>
      <c r="C18" s="16" t="s">
        <v>48</v>
      </c>
      <c r="D18" s="17">
        <v>695.8</v>
      </c>
      <c r="E18" s="18" t="s">
        <v>46</v>
      </c>
      <c r="F18" s="19" t="s">
        <v>49</v>
      </c>
      <c r="H18" s="20"/>
    </row>
    <row r="19" spans="1:8" ht="14.25">
      <c r="A19" s="14"/>
      <c r="B19" s="29">
        <v>15</v>
      </c>
      <c r="C19" s="16" t="s">
        <v>50</v>
      </c>
      <c r="D19" s="17">
        <v>100</v>
      </c>
      <c r="E19" s="18" t="s">
        <v>46</v>
      </c>
      <c r="F19" s="19" t="s">
        <v>51</v>
      </c>
      <c r="H19" s="20"/>
    </row>
    <row r="20" spans="1:8" ht="111.75" customHeight="1">
      <c r="A20" s="14" t="s">
        <v>30</v>
      </c>
      <c r="B20" s="29">
        <v>16</v>
      </c>
      <c r="C20" s="16" t="s">
        <v>52</v>
      </c>
      <c r="D20" s="23">
        <v>1481</v>
      </c>
      <c r="E20" s="18" t="s">
        <v>53</v>
      </c>
      <c r="F20" s="19" t="s">
        <v>54</v>
      </c>
      <c r="H20" s="20"/>
    </row>
    <row r="21" spans="1:8" ht="24">
      <c r="A21" s="14"/>
      <c r="B21" s="29">
        <v>17</v>
      </c>
      <c r="C21" s="16" t="s">
        <v>55</v>
      </c>
      <c r="D21" s="23">
        <v>1522.8</v>
      </c>
      <c r="E21" s="18" t="s">
        <v>56</v>
      </c>
      <c r="F21" s="19" t="s">
        <v>57</v>
      </c>
      <c r="H21" s="20"/>
    </row>
    <row r="22" spans="1:6" ht="14.25">
      <c r="A22" s="14"/>
      <c r="B22" s="15" t="s">
        <v>29</v>
      </c>
      <c r="C22" s="16"/>
      <c r="D22" s="30">
        <f>SUM(D12:D21)</f>
        <v>11737.105</v>
      </c>
      <c r="E22" s="18"/>
      <c r="F22" s="19"/>
    </row>
    <row r="23" spans="1:8" ht="14.25">
      <c r="A23" s="31" t="s">
        <v>58</v>
      </c>
      <c r="B23" s="29">
        <v>18</v>
      </c>
      <c r="C23" s="16" t="s">
        <v>59</v>
      </c>
      <c r="D23" s="17">
        <v>531.02</v>
      </c>
      <c r="E23" s="18" t="s">
        <v>60</v>
      </c>
      <c r="F23" s="32" t="s">
        <v>61</v>
      </c>
      <c r="H23" s="20"/>
    </row>
    <row r="24" spans="1:8" ht="37.5">
      <c r="A24" s="33"/>
      <c r="B24" s="29">
        <v>19</v>
      </c>
      <c r="C24" s="16" t="s">
        <v>62</v>
      </c>
      <c r="D24" s="17">
        <v>1917.5885</v>
      </c>
      <c r="E24" s="18" t="s">
        <v>63</v>
      </c>
      <c r="F24" s="32" t="s">
        <v>64</v>
      </c>
      <c r="H24" s="20"/>
    </row>
    <row r="25" spans="1:8" ht="27">
      <c r="A25" s="33"/>
      <c r="B25" s="29">
        <v>20</v>
      </c>
      <c r="C25" s="16" t="s">
        <v>65</v>
      </c>
      <c r="D25" s="17">
        <v>424.059</v>
      </c>
      <c r="E25" s="18" t="s">
        <v>66</v>
      </c>
      <c r="F25" s="32" t="s">
        <v>67</v>
      </c>
      <c r="H25" s="20"/>
    </row>
    <row r="26" spans="1:8" ht="14.25">
      <c r="A26" s="33"/>
      <c r="B26" s="29">
        <v>21</v>
      </c>
      <c r="C26" s="16" t="s">
        <v>68</v>
      </c>
      <c r="D26" s="17">
        <v>396.2</v>
      </c>
      <c r="E26" s="18" t="s">
        <v>69</v>
      </c>
      <c r="F26" s="32" t="s">
        <v>70</v>
      </c>
      <c r="H26" s="20"/>
    </row>
    <row r="27" spans="1:6" ht="24">
      <c r="A27" s="33"/>
      <c r="B27" s="29">
        <v>22</v>
      </c>
      <c r="C27" s="16" t="s">
        <v>71</v>
      </c>
      <c r="D27" s="23">
        <v>64</v>
      </c>
      <c r="E27" s="18" t="s">
        <v>72</v>
      </c>
      <c r="F27" s="34" t="s">
        <v>73</v>
      </c>
    </row>
    <row r="28" spans="1:8" ht="14.25">
      <c r="A28" s="35"/>
      <c r="B28" s="36" t="s">
        <v>29</v>
      </c>
      <c r="C28" s="37"/>
      <c r="D28" s="26">
        <f>SUM(D23:D27)</f>
        <v>3332.8675000000003</v>
      </c>
      <c r="E28" s="27"/>
      <c r="F28" s="28"/>
      <c r="H28" s="20"/>
    </row>
    <row r="29" spans="1:8" ht="27">
      <c r="A29" s="38" t="s">
        <v>74</v>
      </c>
      <c r="B29" s="15">
        <v>23</v>
      </c>
      <c r="C29" s="16" t="s">
        <v>75</v>
      </c>
      <c r="D29" s="17">
        <v>30</v>
      </c>
      <c r="E29" s="18" t="s">
        <v>76</v>
      </c>
      <c r="F29" s="19" t="s">
        <v>77</v>
      </c>
      <c r="H29" s="20"/>
    </row>
    <row r="30" spans="1:6" ht="14.25">
      <c r="A30" s="39"/>
      <c r="B30" s="15">
        <v>24</v>
      </c>
      <c r="C30" s="16" t="s">
        <v>78</v>
      </c>
      <c r="D30" s="17">
        <v>20.196</v>
      </c>
      <c r="E30" s="18" t="s">
        <v>79</v>
      </c>
      <c r="F30" s="32" t="s">
        <v>80</v>
      </c>
    </row>
    <row r="31" spans="1:6" ht="14.25">
      <c r="A31" s="40"/>
      <c r="B31" s="24" t="s">
        <v>29</v>
      </c>
      <c r="C31" s="41"/>
      <c r="D31" s="26">
        <f>SUM(D29:D30)</f>
        <v>50.196</v>
      </c>
      <c r="E31" s="42"/>
      <c r="F31" s="43"/>
    </row>
    <row r="32" spans="1:6" ht="36">
      <c r="A32" s="38" t="s">
        <v>81</v>
      </c>
      <c r="B32" s="15">
        <v>25</v>
      </c>
      <c r="C32" s="16" t="s">
        <v>82</v>
      </c>
      <c r="D32" s="17">
        <v>1286</v>
      </c>
      <c r="E32" s="18" t="s">
        <v>83</v>
      </c>
      <c r="F32" s="19" t="s">
        <v>84</v>
      </c>
    </row>
    <row r="33" spans="1:6" ht="14.25">
      <c r="A33" s="40"/>
      <c r="B33" s="44" t="s">
        <v>29</v>
      </c>
      <c r="C33" s="45"/>
      <c r="D33" s="46">
        <f>SUM(D32:D32)</f>
        <v>1286</v>
      </c>
      <c r="E33" s="47"/>
      <c r="F33" s="48"/>
    </row>
    <row r="34" spans="1:6" ht="14.25">
      <c r="A34" s="49"/>
      <c r="B34" s="50" t="s">
        <v>85</v>
      </c>
      <c r="C34" s="51"/>
      <c r="D34" s="52">
        <f>D33+D31+D28+D22+D11</f>
        <v>19991.408499999998</v>
      </c>
      <c r="E34" s="53"/>
      <c r="F34" s="54"/>
    </row>
    <row r="35" ht="14.25">
      <c r="D35" s="55"/>
    </row>
    <row r="36" spans="1:6" ht="14.25">
      <c r="A36" s="2" t="s">
        <v>86</v>
      </c>
      <c r="C36" s="56" t="s">
        <v>87</v>
      </c>
      <c r="E36" s="56"/>
      <c r="F36" s="6" t="s">
        <v>88</v>
      </c>
    </row>
    <row r="37" spans="1:6" ht="14.25">
      <c r="A37" s="2" t="s">
        <v>89</v>
      </c>
      <c r="C37" s="56" t="s">
        <v>90</v>
      </c>
      <c r="E37" s="56"/>
      <c r="F37" s="6" t="s">
        <v>91</v>
      </c>
    </row>
  </sheetData>
  <sheetProtection/>
  <mergeCells count="6">
    <mergeCell ref="A1:F1"/>
    <mergeCell ref="A4:A11"/>
    <mergeCell ref="A12:A19"/>
    <mergeCell ref="A20:A22"/>
    <mergeCell ref="A23:A28"/>
    <mergeCell ref="A32:A33"/>
  </mergeCells>
  <printOptions/>
  <pageMargins left="0.55" right="0.35" top="0.79" bottom="0.75" header="0.51" footer="0.51"/>
  <pageSetup firstPageNumber="1" useFirstPageNumber="1" horizontalDpi="600" verticalDpi="600" orientation="landscape" paperSize="9"/>
  <headerFooter>
    <oddFooter>&amp;C&amp;14-&amp;P--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  </cp:lastModifiedBy>
  <cp:lastPrinted>2017-05-23T02:48:06Z</cp:lastPrinted>
  <dcterms:created xsi:type="dcterms:W3CDTF">2017-03-17T00:01:49Z</dcterms:created>
  <dcterms:modified xsi:type="dcterms:W3CDTF">2017-12-13T08:13:19Z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