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78"/>
  </bookViews>
  <sheets>
    <sheet name="调整新增" sheetId="17" r:id="rId1"/>
  </sheets>
  <definedNames>
    <definedName name="_xlnm._FilterDatabase" localSheetId="0" hidden="1">调整新增!$A$5:$Y$145</definedName>
    <definedName name="_xlnm.Print_Titles" localSheetId="0">调整新增!$1:$5</definedName>
  </definedNames>
  <calcPr calcId="144525"/>
</workbook>
</file>

<file path=xl/sharedStrings.xml><?xml version="1.0" encoding="utf-8"?>
<sst xmlns="http://schemas.openxmlformats.org/spreadsheetml/2006/main" count="1936" uniqueCount="744">
  <si>
    <t>附件2：</t>
  </si>
  <si>
    <t>平江县2023年度巩固拓展脱贫攻坚成果和乡村振兴项目库动态调整项目申报表
（新增入库）</t>
  </si>
  <si>
    <t>序号</t>
  </si>
  <si>
    <t>项目类别</t>
  </si>
  <si>
    <t>乡镇</t>
  </si>
  <si>
    <t>行政村</t>
  </si>
  <si>
    <t>项目名称</t>
  </si>
  <si>
    <t>建设性质</t>
  </si>
  <si>
    <t>计划时间进度</t>
  </si>
  <si>
    <t>责任单位</t>
  </si>
  <si>
    <t>建设内容及规模</t>
  </si>
  <si>
    <t>补助标准</t>
  </si>
  <si>
    <t>资金规模和筹资方式</t>
  </si>
  <si>
    <t>受益对象</t>
  </si>
  <si>
    <t>绩效目标</t>
  </si>
  <si>
    <t>联农带农机制</t>
  </si>
  <si>
    <t>备注</t>
  </si>
  <si>
    <t>项目类型</t>
  </si>
  <si>
    <t>二级项目类型</t>
  </si>
  <si>
    <t>项目子类型</t>
  </si>
  <si>
    <t>开工
时间</t>
  </si>
  <si>
    <t>完工
时间</t>
  </si>
  <si>
    <t>项目预算
总投资
（万元）</t>
  </si>
  <si>
    <t>其中</t>
  </si>
  <si>
    <t>受益
村数
（个）</t>
  </si>
  <si>
    <t>受益
户数
（户）</t>
  </si>
  <si>
    <t>受益
人口数
（人）</t>
  </si>
  <si>
    <t>财政资金（万元）</t>
  </si>
  <si>
    <t>其他资金
（万元）</t>
  </si>
  <si>
    <t>受益脱贫村数（个）</t>
  </si>
  <si>
    <t>受益脱贫户数及防止返贫监测对象户数（户）</t>
  </si>
  <si>
    <t>受益脱贫人口数及防止返贫监测对象人口数（人）</t>
  </si>
  <si>
    <t>产业发展项目</t>
  </si>
  <si>
    <t>生产项目</t>
  </si>
  <si>
    <t>种植业基地</t>
  </si>
  <si>
    <t>全县</t>
  </si>
  <si>
    <t>高质量庭院经济</t>
  </si>
  <si>
    <t>新建</t>
  </si>
  <si>
    <t>2023.01</t>
  </si>
  <si>
    <t>2023.12</t>
  </si>
  <si>
    <t>乡村振兴局</t>
  </si>
  <si>
    <t>带动有产业发展意愿、有产业发展能力的建档立卡脱贫户及监测户，发展水果、茶叶、药材、蔬菜、养殖等庭院产业</t>
  </si>
  <si>
    <t>510万元</t>
  </si>
  <si>
    <t>增加村级集体经济收入，带动群众增收。</t>
  </si>
  <si>
    <t>村党组织+新型经营主体+村集体经济组织+农户</t>
  </si>
  <si>
    <t>-</t>
  </si>
  <si>
    <t>三市镇</t>
  </si>
  <si>
    <t>渡头村、安定镇浮塅村</t>
  </si>
  <si>
    <t>茶叶标准化生产基地建设项目　</t>
  </si>
  <si>
    <t>平江县农业农村局</t>
  </si>
  <si>
    <t>湖南平云茶业有限公司，厂房建设520平方米；茶园水池、水井滴灌等水肥一体化设施一套；红茶、黄茶晒坪建设400平方米</t>
  </si>
  <si>
    <t>100万元</t>
  </si>
  <si>
    <t>带动群众增收</t>
  </si>
  <si>
    <t>就业帮扶、产业帮扶</t>
  </si>
  <si>
    <t>加义镇</t>
  </si>
  <si>
    <t>泗州村、长寿镇邵阳村</t>
  </si>
  <si>
    <t>吴茱萸标准化生产基地建设项目</t>
  </si>
  <si>
    <t>平江县康品农林有限公司，吴茱萸品种改良（中花一号700亩）；生产道路5000米；杀虫灯10盏</t>
  </si>
  <si>
    <t>产业帮扶</t>
  </si>
  <si>
    <t>安定镇</t>
  </si>
  <si>
    <t>秋湖村</t>
  </si>
  <si>
    <t>黄金茶标准化生产加工基地建设项目</t>
  </si>
  <si>
    <t>湖南省秋湖黄金茶业有限公司，保靖黄金茶2号50000株；生产厂房建设817平方米；运输货梯1台</t>
  </si>
  <si>
    <t>东南村</t>
  </si>
  <si>
    <t>黄精标准化生产基地建设项目</t>
  </si>
  <si>
    <t>平江县加义生态林业有限公司，购黄精种苗22000公斤；水肥一体化设施1套</t>
  </si>
  <si>
    <t>加工流通项目</t>
  </si>
  <si>
    <t>产地初加工和精深加工</t>
  </si>
  <si>
    <t>龙门镇</t>
  </si>
  <si>
    <t>渣坪村</t>
  </si>
  <si>
    <t>预制菜标准化生产加工基地建设项目</t>
  </si>
  <si>
    <t>平江县胖子香食品有限公司，种子（雪里红）8800斤；真空包装机（DZ600-2F）3台；封口机(四型)1台；洗菜设备1套；脱水机1台；灌装机2台；油炸机1台；切菜机1台；洗碗机1台；生产线1套；废水处理系统1套</t>
  </si>
  <si>
    <t>就业帮扶</t>
  </si>
  <si>
    <t>油茶标准化生产基地建设项目</t>
  </si>
  <si>
    <t>湖南加陇园生态农业科技开发有限公司，“三华”大果 油茶苗4440株；“三华”大果油茶种植基地标准建园60亩；油茶水肥一体化滴灌智能控制集成1套；新建仓储仓库214.2平方米；新建钢架厂房180平方米；改造老旧厂房210平方米</t>
  </si>
  <si>
    <t>余坪镇</t>
  </si>
  <si>
    <t>稻竹村</t>
  </si>
  <si>
    <t>粮食标准化生产基地建设项目</t>
  </si>
  <si>
    <t>平江县余坪汇民农林农民专业合作社，香糯紫薯种子采购13920斤；产业基地路建设550米；紫薯育苗大棚含滴管建设1000平方米</t>
  </si>
  <si>
    <t>30万元</t>
  </si>
  <si>
    <t>大桥村、止马村
三阳乡美源村</t>
  </si>
  <si>
    <t>优质水稻标准化生产基地建设项目　</t>
  </si>
  <si>
    <t>平江县恒升生态种养农民专业合作社，高档优质水稻种子3850斤；粮食仓储仓库建设220平方米</t>
  </si>
  <si>
    <t>浯口镇</t>
  </si>
  <si>
    <t>田湖村</t>
  </si>
  <si>
    <t>丝瓜标准化生产基地建设项目</t>
  </si>
  <si>
    <t>平江县田湖种养殖扶贫农民专业合作社，丝瓜苗40000株；高标准大棚12亩更换薄膜、新装滴灌设施</t>
  </si>
  <si>
    <t>20万元</t>
  </si>
  <si>
    <t>市里村</t>
  </si>
  <si>
    <t>优质稻标准化生产基地建设项目</t>
  </si>
  <si>
    <t>平江县余坪镇市里村集体经济合作社，高档优质稻种子1600斤；杀虫灯11盏；仓库建设装修94平方米</t>
  </si>
  <si>
    <t>虹桥镇</t>
  </si>
  <si>
    <t>幕阜新村</t>
  </si>
  <si>
    <t>有机水稻标准化生产基地建设项目</t>
  </si>
  <si>
    <t>平江县虹桥镇云上梯田种养殖专业合作社，高档优质水稻示范品种3020斤；水稻灌溉水坝130立方米；水稻灌溉水渠950米；耕作用农机道路600米</t>
  </si>
  <si>
    <t>产业帮扶、土地分红</t>
  </si>
  <si>
    <t>丽江村铁石山</t>
  </si>
  <si>
    <t>七叶一枝花标准化生产基地建设项目</t>
  </si>
  <si>
    <t>平江县加义镇丽江村股份经济合作社，新修中药材基地产业路（砂石路面）长3000米，宽4米</t>
  </si>
  <si>
    <t>福寿山镇</t>
  </si>
  <si>
    <t>蒋山村</t>
  </si>
  <si>
    <t>优质水稻标准化生产基地建设项目</t>
  </si>
  <si>
    <t>平江县嘉华种养殖农民专业合作社，高档优质水稻种子3440斤；粮食仓库改造200平方米</t>
  </si>
  <si>
    <t>渔潭村</t>
  </si>
  <si>
    <t>平江县渔潭种养殖扶贫专业合作社，加工干燥机1台</t>
  </si>
  <si>
    <t>梅仙镇</t>
  </si>
  <si>
    <t>新霞村</t>
  </si>
  <si>
    <t>良种油茶标准化生产基地建设项目</t>
  </si>
  <si>
    <t>平江县梅仙镇新霞村集体经济合作社，良种油茶种苗26714株；机耕路1200米；机械整理土地361亩</t>
  </si>
  <si>
    <t>伍市镇</t>
  </si>
  <si>
    <t>普祝村</t>
  </si>
  <si>
    <t>平江县伍市镇普祝村集体经济合作社，高档优质稻种子1920斤；生物诱捕防治器400个；富硒稻米产区道路硬化600平米；仓库装修60平方米；真空包装机1台；仓储重物货架1项</t>
  </si>
  <si>
    <t>金融保险配套项目</t>
  </si>
  <si>
    <t>新型经营主体贷款贴息</t>
  </si>
  <si>
    <t>新型农业经营主体贷款贴息预拨资金</t>
  </si>
  <si>
    <t>农业农村局</t>
  </si>
  <si>
    <t>农业贷款单位生产经营活动的利息补贴</t>
  </si>
  <si>
    <t>544万元</t>
  </si>
  <si>
    <t>培育发展新型农业经营主体，减轻新型农业经营主体融资成本负担</t>
  </si>
  <si>
    <t>扩大农业农村有效投资，推动农村农业产业发展壮大</t>
  </si>
  <si>
    <t>南江镇</t>
  </si>
  <si>
    <t>幕阜林场</t>
  </si>
  <si>
    <t>幕阜林场黄精种植基地建设项目</t>
  </si>
  <si>
    <t>林业局（幕阜林场）</t>
  </si>
  <si>
    <t>黄精栽植100亩</t>
  </si>
  <si>
    <t>6000元/亩</t>
  </si>
  <si>
    <t>就业帮扶等</t>
  </si>
  <si>
    <t>43个村</t>
  </si>
  <si>
    <t>中央油茶和产业发展示范项目</t>
  </si>
  <si>
    <t>林业局</t>
  </si>
  <si>
    <t>油茶新造4400亩，油茶低改4300亩</t>
  </si>
  <si>
    <t>新造1000元/亩；低改抚育500元/亩；品改更新1000元/亩</t>
  </si>
  <si>
    <t>完成新造4400亩，低改4300亩</t>
  </si>
  <si>
    <t>高坪村</t>
  </si>
  <si>
    <t>兰天种养殖专业合作社农田地质改造</t>
  </si>
  <si>
    <t>续建</t>
  </si>
  <si>
    <t>民政局</t>
  </si>
  <si>
    <t>农田地质改造 50亩</t>
  </si>
  <si>
    <t>1000元/亩</t>
  </si>
  <si>
    <t>就业帮扶、土地流转、分红</t>
  </si>
  <si>
    <t>大青村</t>
  </si>
  <si>
    <t>朝霞种养殖家庭农场农田地质改造</t>
  </si>
  <si>
    <t>改造其优质稻种植基地146亩。</t>
  </si>
  <si>
    <t>343元/亩</t>
  </si>
  <si>
    <t>岑川镇</t>
  </si>
  <si>
    <t>郭洞村</t>
  </si>
  <si>
    <t>郭洞村集体经济合作社耕地种植加工</t>
  </si>
  <si>
    <t>2023.4</t>
  </si>
  <si>
    <t>2023.9</t>
  </si>
  <si>
    <t>羊粪辣椒种植60亩</t>
  </si>
  <si>
    <t>833元/亩</t>
  </si>
  <si>
    <t>产业服务支撑项目</t>
  </si>
  <si>
    <t>人才培养</t>
  </si>
  <si>
    <t>农村妇女技能培训</t>
  </si>
  <si>
    <t>妇联</t>
  </si>
  <si>
    <t>带动181名农村妇女进行手工技能、关爱服务等培训</t>
  </si>
  <si>
    <t>1100元/人</t>
  </si>
  <si>
    <t>通过培训农村妇女湘绣、手工编织等加工技能以及关爱服务培训，使农村妇女脱贫增收</t>
  </si>
  <si>
    <t>掌握湘绣、手工编织等加工技能及关爱服务，使广大农村妇女实现家门口就业、增收</t>
  </si>
  <si>
    <t>养殖业基地</t>
  </si>
  <si>
    <t>生猪良种补贴项目</t>
  </si>
  <si>
    <t>畜牧水产农机事务中心</t>
  </si>
  <si>
    <t>对1.26万头能繁母猪进行人工授精补助，每头使用4剂精液。</t>
  </si>
  <si>
    <t>20元/剂</t>
  </si>
  <si>
    <t>完成1.26万头能繁母猪人工授精</t>
  </si>
  <si>
    <t>提升生猪人工授精覆盖率，提高生猪良种化水平，减少疫病传播风险</t>
  </si>
  <si>
    <t>加义镇、汉昌街道、长寿镇、三墩乡、大洲乡等5个乡镇</t>
  </si>
  <si>
    <t>蜂业质量提升行动与授粉技术推广项目</t>
  </si>
  <si>
    <t>2023.7</t>
  </si>
  <si>
    <t>对全县5个养峰实施经营主体基地建设以及授粉技术培训进行奖补</t>
  </si>
  <si>
    <t>带动养蜂人员稳定扩群，提升养蜂技术水平，提升蜂产品质量，带动养蜂人员增收</t>
  </si>
  <si>
    <t>消费帮扶、就业帮扶、技术帮扶</t>
  </si>
  <si>
    <t>乡村建设行动</t>
  </si>
  <si>
    <t>农村基础设施</t>
  </si>
  <si>
    <t>农村道路建设（通村、通户路）</t>
  </si>
  <si>
    <t>向家镇</t>
  </si>
  <si>
    <t>望湖村</t>
  </si>
  <si>
    <t>村组道路</t>
  </si>
  <si>
    <t>望湖村委会</t>
  </si>
  <si>
    <t xml:space="preserve">望湖村育秧大棚路面硬化
长66.3米 宽4.4米 </t>
  </si>
  <si>
    <t>172元/平方米</t>
  </si>
  <si>
    <t>提升365人出行交通安全问题</t>
  </si>
  <si>
    <t>改善出行条件，确保出行交通安全</t>
  </si>
  <si>
    <t>木金乡</t>
  </si>
  <si>
    <t>礼仁村</t>
  </si>
  <si>
    <t>礼仁村委会</t>
  </si>
  <si>
    <t>礼仁村、钟家组恢复道路185米长，宽3米</t>
  </si>
  <si>
    <t>90元/平方米</t>
  </si>
  <si>
    <t>提升钟家组出行，耕作条件</t>
  </si>
  <si>
    <t>改善出行条件，缩短出行时间</t>
  </si>
  <si>
    <t>瓮江镇</t>
  </si>
  <si>
    <t>洪山村</t>
  </si>
  <si>
    <t>处险加固维修</t>
  </si>
  <si>
    <t>洪山村委会</t>
  </si>
  <si>
    <t>双江组村主干公路路墈维修砌墈，长48米宽1.5米，高2.5米</t>
  </si>
  <si>
    <t>280元/立方米</t>
  </si>
  <si>
    <t>提升1600人出行交通安全问题</t>
  </si>
  <si>
    <t>茅田村</t>
  </si>
  <si>
    <t>茅田村委会</t>
  </si>
  <si>
    <t>村主干道路硬化长80米，拓宽2米</t>
  </si>
  <si>
    <t>312.5元/平方米</t>
  </si>
  <si>
    <t>提升3285人出行交通安全问题</t>
  </si>
  <si>
    <t>天岳街道</t>
  </si>
  <si>
    <t>狮岩村</t>
  </si>
  <si>
    <t>狮岩村委会</t>
  </si>
  <si>
    <t>喻家组至吴家组路面硬化长142米，宽3.5米。</t>
  </si>
  <si>
    <t>100元/平方米</t>
  </si>
  <si>
    <t>提升82人出行问题</t>
  </si>
  <si>
    <t>巩固三保障成果</t>
  </si>
  <si>
    <t>住房</t>
  </si>
  <si>
    <t>农村危房改造等农房改造</t>
  </si>
  <si>
    <t>危房改造</t>
  </si>
  <si>
    <t>住建局</t>
  </si>
  <si>
    <t>解决13户脱贫户的新户单建和修缮加固</t>
  </si>
  <si>
    <t>按省定标准</t>
  </si>
  <si>
    <t>保障全县13户脱贫户住房安全</t>
  </si>
  <si>
    <t>保障脱贫户住房安全</t>
  </si>
  <si>
    <t>就业项目</t>
  </si>
  <si>
    <t>公益性岗位</t>
  </si>
  <si>
    <t>护老员补助项目</t>
  </si>
  <si>
    <t>解决全县70监测户和建档立卡脱贫户中的低收入户劳动力就业,每名护老员每月报酬800元</t>
  </si>
  <si>
    <t>28万元</t>
  </si>
  <si>
    <t>建档立卡脱贫户家庭年收入9600元</t>
  </si>
  <si>
    <t>田陌村</t>
  </si>
  <si>
    <t>田陌村庭院经济特色产业水果种植</t>
  </si>
  <si>
    <t>扩建</t>
  </si>
  <si>
    <t>田陌村村委会</t>
  </si>
  <si>
    <t>流转土地种植青山奈李18亩、黄金梨6亩、黄桃6亩</t>
  </si>
  <si>
    <t>1.67万元/亩</t>
  </si>
  <si>
    <t>增加村集体经济收入，带动群众增收</t>
  </si>
  <si>
    <t>“党建+合作社+农户”发展模式，发展村集体经济，增加农户收入</t>
  </si>
  <si>
    <t>爽口村</t>
  </si>
  <si>
    <t>爽口村花椒基地建设</t>
  </si>
  <si>
    <t>爽口村委会</t>
  </si>
  <si>
    <t>扩建花椒种植基地种植规模20亩，（土地流转、土地平整、开沟、施肥、购苗、栽种），改建花椒种植品种</t>
  </si>
  <si>
    <t>1万元/亩</t>
  </si>
  <si>
    <t>壮大村集体经济，带动群众增收</t>
  </si>
  <si>
    <t>立仁食品厂加工厂房建设</t>
  </si>
  <si>
    <t>用于金银花基地建设配套生产加工厂房建设，占地169.49平方米，购置食品加工设备一套</t>
  </si>
  <si>
    <t>590元/平方米
20万元/套</t>
  </si>
  <si>
    <t>休闲农业与乡村旅游</t>
  </si>
  <si>
    <t>芦头村</t>
  </si>
  <si>
    <t>自然漂流升级改造</t>
  </si>
  <si>
    <t>恢复</t>
  </si>
  <si>
    <t>芦头村村委会</t>
  </si>
  <si>
    <t>自然漂流升级改造：疏通林校组河道，长3公里、宽20米，共计约6万平方米</t>
  </si>
  <si>
    <t>8.3万元/平方米</t>
  </si>
  <si>
    <t>长寿镇</t>
  </si>
  <si>
    <t>西南街</t>
  </si>
  <si>
    <t>长寿黄金河竹筏漂流</t>
  </si>
  <si>
    <t>长寿镇西南街居委会</t>
  </si>
  <si>
    <t>购买竹筏漂流及游客返程运输车3台，广告牌及标识牌4处</t>
  </si>
  <si>
    <t>1台/15万元、广告牌及标识牌处/1.25万元</t>
  </si>
  <si>
    <t>增加村级集体经济收入</t>
  </si>
  <si>
    <t>官溪村</t>
  </si>
  <si>
    <t>食用菌种植基地</t>
  </si>
  <si>
    <t>官溪村村委会</t>
  </si>
  <si>
    <t>食用菌种植基地50亩种植大棚建设（50万元）</t>
  </si>
  <si>
    <t>亲和村</t>
  </si>
  <si>
    <t>“东篱梦”旅游基地建设</t>
  </si>
  <si>
    <t>亲和村委会</t>
  </si>
  <si>
    <t>民宿8间、果园基地40亩、鱼苗采购1600斤等旅游基地建设</t>
  </si>
  <si>
    <t>50万元</t>
  </si>
  <si>
    <t>就业帮扶、消费帮扶、土地流转、入股分红</t>
  </si>
  <si>
    <t>仁义村</t>
  </si>
  <si>
    <t>阜山窑厂房建设</t>
  </si>
  <si>
    <t>仁义村委会</t>
  </si>
  <si>
    <t>阜山窑厂房建设500平方米。</t>
  </si>
  <si>
    <t>1000元/平方米</t>
  </si>
  <si>
    <t>带动群众增收、增加村级集体经济收入</t>
  </si>
  <si>
    <t>就业帮扶、农产品消费帮扶</t>
  </si>
  <si>
    <t>光伏电站建设</t>
  </si>
  <si>
    <t>石牛寨镇</t>
  </si>
  <si>
    <t>普安村</t>
  </si>
  <si>
    <t>普安村光伏发电站建设</t>
  </si>
  <si>
    <t>普安村村委会</t>
  </si>
  <si>
    <t>新建两个130KW光伏发电站，面积600㎡，光伏发电板200块，日发电量667度。</t>
  </si>
  <si>
    <t>833元/平方米</t>
  </si>
  <si>
    <t>蔡柏村</t>
  </si>
  <si>
    <t>水稻种植加工</t>
  </si>
  <si>
    <t>2023.8</t>
  </si>
  <si>
    <t>蔡柏村委会</t>
  </si>
  <si>
    <t>入股华平种植合作社50万元，建设稻谷加工线二条，购置稻谷烘干设备二套</t>
  </si>
  <si>
    <t>加工线5万元/条；
烘干设备20万元/套</t>
  </si>
  <si>
    <t>农产品消费帮扶</t>
  </si>
  <si>
    <t>上塔市镇</t>
  </si>
  <si>
    <t>龙头村</t>
  </si>
  <si>
    <t>白土山居民宿建设</t>
  </si>
  <si>
    <t>龙头村村委会</t>
  </si>
  <si>
    <t>夏家组新建民宿5栋</t>
  </si>
  <si>
    <t>10万元/栋</t>
  </si>
  <si>
    <t>增加村集体经济收入，带动村民致富</t>
  </si>
  <si>
    <t>就业帮扶、土地流转、农产品消费帮扶</t>
  </si>
  <si>
    <t>板江乡</t>
  </si>
  <si>
    <t>千石村</t>
  </si>
  <si>
    <t>湖南喜妹腊制品公司生产基地建设</t>
  </si>
  <si>
    <t>千石村委会</t>
  </si>
  <si>
    <t>建设生产用房、仓库、办公用房共计900平方米（31.5万元），冷库200立方米（12万元），新安装生产设施设备6台（6.5万元）。</t>
  </si>
  <si>
    <t>增加村级集体经济收益
带动群众增收</t>
  </si>
  <si>
    <t>消费帮扶、就业帮扶</t>
  </si>
  <si>
    <t>农业社会化服务</t>
  </si>
  <si>
    <t>平江县新霞建筑有限公司股份</t>
  </si>
  <si>
    <t>新霞村委会</t>
  </si>
  <si>
    <t>购置挖机两台，搅拌机一台以及生产钢模（50万）</t>
  </si>
  <si>
    <t>大洲乡</t>
  </si>
  <si>
    <t>安全村</t>
  </si>
  <si>
    <t>入股平江县福寿国有林场油茶种植项目</t>
  </si>
  <si>
    <t>安全村村委会</t>
  </si>
  <si>
    <t>投资入股平江县福寿国有林场油茶种植项目,流转上龙、栗树、下龙、樟树、祖堂组山林1000亩，进行标准化油茶种植。</t>
  </si>
  <si>
    <t>500元/亩</t>
  </si>
  <si>
    <t>童市镇</t>
  </si>
  <si>
    <t>童坪村</t>
  </si>
  <si>
    <t>光伏发电</t>
  </si>
  <si>
    <t>童坪村村委会</t>
  </si>
  <si>
    <t>新建1个200KW光伏电站</t>
  </si>
  <si>
    <t>三墩乡</t>
  </si>
  <si>
    <t>邹家村</t>
  </si>
  <si>
    <t>黑斑蛙养殖</t>
  </si>
  <si>
    <t>邹家村委会</t>
  </si>
  <si>
    <t>黑斑蛙养殖场40亩</t>
  </si>
  <si>
    <t>12500元/亩</t>
  </si>
  <si>
    <t>带动群众增收增益</t>
  </si>
  <si>
    <t>市里村蔬果种植示范基地</t>
  </si>
  <si>
    <t>市里村委会</t>
  </si>
  <si>
    <t>蔬果种植示范基地20亩培管建设</t>
  </si>
  <si>
    <t>2.5万/亩</t>
  </si>
  <si>
    <t>就业帮扶+收益分红</t>
  </si>
  <si>
    <t>新福村</t>
  </si>
  <si>
    <t>玉米大豆种植示范基地和油茶林示范基地</t>
  </si>
  <si>
    <t>2024.3</t>
  </si>
  <si>
    <t>新福村委会</t>
  </si>
  <si>
    <t>200亩玉米大豆种植基地培管建设和200亩油茶林示范基地培管建设</t>
  </si>
  <si>
    <t>玉米大豆基地1000元/亩；油茶林1500元/亩；</t>
  </si>
  <si>
    <t>杨源村</t>
  </si>
  <si>
    <t>零抗鸡养殖基地建设</t>
  </si>
  <si>
    <t>杨源村村委会</t>
  </si>
  <si>
    <t>新建零抗鸡养殖基地建设24亩</t>
  </si>
  <si>
    <t>2.08万元/亩</t>
  </si>
  <si>
    <t>西江村</t>
  </si>
  <si>
    <t>西江种养殖产业示范园项目</t>
  </si>
  <si>
    <t>西江村村委会</t>
  </si>
  <si>
    <t>鸡棚建设500平方米，购买枇杷树苗3000株</t>
  </si>
  <si>
    <t>100元/平方米
150元/株</t>
  </si>
  <si>
    <t>促进村级集体经济增加，带动群众增收。</t>
  </si>
  <si>
    <t>就业帮扶、消费帮扶</t>
  </si>
  <si>
    <t>种植业基地、产地初加工和精深加工</t>
  </si>
  <si>
    <t>富硒野生莲藕基地、农产品加工基地</t>
  </si>
  <si>
    <t>普祝村村民委员会</t>
  </si>
  <si>
    <t>建设富硒野生莲藕基地100亩、农产品加工基地150平方米的生产加工包装车间装修</t>
  </si>
  <si>
    <t>富硒野生莲藕基地2000元/亩、包装车间2000元/平方米</t>
  </si>
  <si>
    <t>园艺示范中心</t>
  </si>
  <si>
    <t>君山村</t>
  </si>
  <si>
    <t>水果种植基地建设</t>
  </si>
  <si>
    <t>2023.10</t>
  </si>
  <si>
    <t>君山村委会</t>
  </si>
  <si>
    <t>水果种植基地40亩栽培管建设</t>
  </si>
  <si>
    <t>配套基础设施项目</t>
  </si>
  <si>
    <t>产业园（区）</t>
  </si>
  <si>
    <t>普庆村</t>
  </si>
  <si>
    <t>普庆村庭院经济配套设施</t>
  </si>
  <si>
    <t>普庆村村委会</t>
  </si>
  <si>
    <t>七组庭院经济，防护栏800米</t>
  </si>
  <si>
    <t>110.46元/米</t>
  </si>
  <si>
    <t>发展庭院经济，带动群众增收</t>
  </si>
  <si>
    <t>直接帮扶</t>
  </si>
  <si>
    <t>普庆村庭院经济土地改良及果树种植</t>
  </si>
  <si>
    <t>七组庭院经济土地改良12.5亩，果树种植650株</t>
  </si>
  <si>
    <t>1.07万元/亩；350元/株</t>
  </si>
  <si>
    <t>六组庭院经济，防护栏649.6米，其他防护措施750米，采摘道路拓宽硬化长4.25公里，宽1.5米，挡土墙51米</t>
  </si>
  <si>
    <t>110.46元/米；60.94元/米；18万元/公里；601.63元/米</t>
  </si>
  <si>
    <t>土地改良20.22亩，果树种植853株</t>
  </si>
  <si>
    <t>武岗村</t>
  </si>
  <si>
    <t>武岗村庭院经济配套设施</t>
  </si>
  <si>
    <t>武岗村村委会</t>
  </si>
  <si>
    <t>10.11组庭院防护挡土墙210米，采摘便道224米</t>
  </si>
  <si>
    <t>601.63元/米；采摘便道222.3元/米</t>
  </si>
  <si>
    <t>武岗村庭院土地改良及果树种植</t>
  </si>
  <si>
    <t>10.11组庭院土地改良2.62亩，果树种植120株</t>
  </si>
  <si>
    <t>杨林街村</t>
  </si>
  <si>
    <t>杨林街村庭院经济建设</t>
  </si>
  <si>
    <t>杨林街村委会</t>
  </si>
  <si>
    <t>海形组、狮形组、罗家组、龙形组一户三园庭院经济项目：栽植灌木-杨梅树186株；栽植灌木-石榴树200株</t>
  </si>
  <si>
    <t>180元/株；180元/株</t>
  </si>
  <si>
    <t>带动村集体收入年增长15万元</t>
  </si>
  <si>
    <t>促进产业发展，提升群众生活质量</t>
  </si>
  <si>
    <t>阜山瑶库房建设</t>
  </si>
  <si>
    <t>仁义村村委会</t>
  </si>
  <si>
    <t>阜山瑶库房建设，200平方米</t>
  </si>
  <si>
    <t>750元/平方米</t>
  </si>
  <si>
    <t>产业分红，就业帮扶</t>
  </si>
  <si>
    <t>汉昌街道</t>
  </si>
  <si>
    <t>北城村</t>
  </si>
  <si>
    <t>北城村委会</t>
  </si>
  <si>
    <t>主干路Y103思源路口至电器厂门口提质改造，共计1340平方米</t>
  </si>
  <si>
    <t>74.5元/平方米</t>
  </si>
  <si>
    <t>改善2000群众出行及生产、生活条件，提升生活质量</t>
  </si>
  <si>
    <t>改善2000人群众出行条件，优化人居环境，提高幸福指数。</t>
  </si>
  <si>
    <t>小型农田水利设施建设</t>
  </si>
  <si>
    <t>驷马村</t>
  </si>
  <si>
    <t>水利设施</t>
  </si>
  <si>
    <t>驷马村委会</t>
  </si>
  <si>
    <t>庙湾组河堤拓宽长195米，拓宽2米、合计390平方米</t>
  </si>
  <si>
    <t>180元/平方米</t>
  </si>
  <si>
    <t>改善20户农田防涝灌溉安全，提高农户收入</t>
  </si>
  <si>
    <t>改善20户65人农田灌溉及防洪安全问题，提升幸福指数。</t>
  </si>
  <si>
    <t>农村供水保障设施建设</t>
  </si>
  <si>
    <t>潘洪村</t>
  </si>
  <si>
    <t>安全饮水</t>
  </si>
  <si>
    <t xml:space="preserve">2023.10 </t>
  </si>
  <si>
    <t>潘洪村委会</t>
  </si>
  <si>
    <t>樟树组到乌珠组饮水点管网铺设PE160管铺设1232米，入户分管PE50管铺设1150米；水表700只，</t>
  </si>
  <si>
    <t>50元/米；20元/米；22元/只</t>
  </si>
  <si>
    <t>解决1800余人安全饮水问题</t>
  </si>
  <si>
    <t>改善饮水安全，落实保障措施</t>
  </si>
  <si>
    <t>团结组至周家组道路硬化,长380米，宽3米</t>
  </si>
  <si>
    <t>88/平方米</t>
  </si>
  <si>
    <t>解决412人道路安全出行</t>
  </si>
  <si>
    <t>改善出行条件，方便群众生产生活</t>
  </si>
  <si>
    <t>三阳乡</t>
  </si>
  <si>
    <t>大洞村</t>
  </si>
  <si>
    <t>大洞村委会</t>
  </si>
  <si>
    <t>渐坦安置点、大水年口道路硬化长约0.1公里，3.5米宽</t>
  </si>
  <si>
    <t>30万元/公里</t>
  </si>
  <si>
    <t>解决165人出行难问题</t>
  </si>
  <si>
    <t>清安村</t>
  </si>
  <si>
    <t>清安村委会</t>
  </si>
  <si>
    <t>王家组组级道路硬化长0.866公里，宽3.5米</t>
  </si>
  <si>
    <t>30万/公里</t>
  </si>
  <si>
    <t>解决164人出行难问题</t>
  </si>
  <si>
    <t>改善出行条件、缩短出行时间</t>
  </si>
  <si>
    <t>尚山村</t>
  </si>
  <si>
    <t>维修</t>
  </si>
  <si>
    <t>2023.09</t>
  </si>
  <si>
    <t>尚山村委会</t>
  </si>
  <si>
    <t>洞口至马车坳路面修复，长0.64公里，宽5.5米</t>
  </si>
  <si>
    <t>8.5元/平方米</t>
  </si>
  <si>
    <t>解决1098人出行安全隐患问题</t>
  </si>
  <si>
    <t>改善出行条件，保证出行安全</t>
  </si>
  <si>
    <t>白茅塅村</t>
  </si>
  <si>
    <t>2024.03</t>
  </si>
  <si>
    <t>白茅塅村委会</t>
  </si>
  <si>
    <t>刘训组至黄金组道路路基砌磡长377米，宽0.6米，高1.3米，合计294立方米</t>
  </si>
  <si>
    <t>340元/立方米</t>
  </si>
  <si>
    <t>改善216户出行问题</t>
  </si>
  <si>
    <t>改善生活条件，
提高生活质量</t>
  </si>
  <si>
    <t>农村道路建设
（通村、通户路）</t>
  </si>
  <si>
    <t>枫木组至刘训组道路路基砌磡长754米，宽0.6米，高1.3米，合计588立方米</t>
  </si>
  <si>
    <t>改善47户出行问题</t>
  </si>
  <si>
    <t>江东村</t>
  </si>
  <si>
    <t>江东村委会</t>
  </si>
  <si>
    <t>江东水库涵洞清淤长720米，宽1.4米,合计1008平方米。</t>
  </si>
  <si>
    <t>改善662户农田耕作灌溉用水</t>
  </si>
  <si>
    <t>解决生产条件，
增加产业产量</t>
  </si>
  <si>
    <t>正黄社区</t>
  </si>
  <si>
    <t>正黄社区居委会</t>
  </si>
  <si>
    <t>九组柏塘山塘清淤，合计666.7平方米</t>
  </si>
  <si>
    <t>30元/立方米</t>
  </si>
  <si>
    <t>改善342户农田耕作灌溉用水</t>
  </si>
  <si>
    <t>高和村</t>
  </si>
  <si>
    <t>高和村委会</t>
  </si>
  <si>
    <t>杨槐组、三角组、中庭组、盆形组建设入场路硬化0.34公里，沈家组至杨槐组道路0.18公里，宽3.5米</t>
  </si>
  <si>
    <t>36万元/公里</t>
  </si>
  <si>
    <t>提升公路周边贫困人口108人的出行条件</t>
  </si>
  <si>
    <t>杨槐组、三角组、中庭组、盆形组排水渠建设520米，规格：30cm*30cm，带排水渠盖板520米</t>
  </si>
  <si>
    <t>200元/米</t>
  </si>
  <si>
    <t>解决秀美屋场附近生活废水排放问题</t>
  </si>
  <si>
    <t>改善生活生产条件</t>
  </si>
  <si>
    <t>沿主干道至上铺组1.1公里拓宽硬化、黎园组、中庭组沿主干道拓宽2米，长1.24公里</t>
  </si>
  <si>
    <t>28万元公里</t>
  </si>
  <si>
    <t>农村公共服务</t>
  </si>
  <si>
    <t>其他</t>
  </si>
  <si>
    <t>路灯</t>
  </si>
  <si>
    <t>杨槐组、三角组、中庭组、盆形组新设路灯29盏</t>
  </si>
  <si>
    <t>2000元/盏</t>
  </si>
  <si>
    <t>东山村</t>
  </si>
  <si>
    <t>东山村委会</t>
  </si>
  <si>
    <t>郑家组至长丰组西水渠硬化，长334米，宽1米，共334平方米，规格：100cmX100cm</t>
  </si>
  <si>
    <t>300元/平方米</t>
  </si>
  <si>
    <t>解决1106亩农田灌溉问题</t>
  </si>
  <si>
    <t>改善生产条件，增加农田产量</t>
  </si>
  <si>
    <t>三村村</t>
  </si>
  <si>
    <t>三村村村委会</t>
  </si>
  <si>
    <t>周家坳跨村路道路硬化长1112米，宽4.5米，厚0.2米</t>
  </si>
  <si>
    <t>120元/平方米</t>
  </si>
  <si>
    <t>解决398人出行难问题</t>
  </si>
  <si>
    <t>杨林街村村委会</t>
  </si>
  <si>
    <t>杨林老街110米道路硬化，宽3米，共330平方米</t>
  </si>
  <si>
    <t>150元/平方米</t>
  </si>
  <si>
    <t>解决3361人出行难问题</t>
  </si>
  <si>
    <t>海形组、狮形组、罗家组、龙形组道路提质改造，4.5米宽，1700米，共7650平方米</t>
  </si>
  <si>
    <t>78元/平方米</t>
  </si>
  <si>
    <t>解决465人出行难问题</t>
  </si>
  <si>
    <t>中厅组至高冲组道路拓宽、维修、加固，C30砼路面厚20cm，3.5米加宽至5米，长1300米，共1950平方米</t>
  </si>
  <si>
    <t>175元/平方米</t>
  </si>
  <si>
    <t>樟树组，九龙组，磡上组，月塘组道路道路硬化：C30砼路面厚20cm,宽3米，1600米长，共4800平方米</t>
  </si>
  <si>
    <t>110元/平方米</t>
  </si>
  <si>
    <t>解决1652人出行难问题</t>
  </si>
  <si>
    <t>人居环境整治</t>
  </si>
  <si>
    <t>农村污水治理</t>
  </si>
  <si>
    <t>村民集中居住地污水处理项目：400mm塑胶排污管1037米；接头70个；水泥40吨；砂石150吨；砖砌化粪池3个</t>
  </si>
  <si>
    <t>240元/米；100元/个；380元/吨；120元/吨；1万元/个</t>
  </si>
  <si>
    <t>改善625人的生活环境</t>
  </si>
  <si>
    <t>解决污水污染问题，提高环境质量</t>
  </si>
  <si>
    <t>海形组、额形组罗家组，龙形组排水提质项目：水沟下底250mm，上底400mm，高400mm，共800米</t>
  </si>
  <si>
    <t>120元/米</t>
  </si>
  <si>
    <t>解决400                                                                   亩农田灌溉问题</t>
  </si>
  <si>
    <t>咏生村</t>
  </si>
  <si>
    <t>咏生村委会</t>
  </si>
  <si>
    <t>硬化夜光林公路长0.34公里，宽3.5米</t>
  </si>
  <si>
    <t>改善群众出行问题</t>
  </si>
  <si>
    <t>2024.07</t>
  </si>
  <si>
    <t>道路硬化：姚家洞至白荆坑跨乡公路，宽4.5米长0.193公里</t>
  </si>
  <si>
    <t>52万元/公里</t>
  </si>
  <si>
    <t>金龙村</t>
  </si>
  <si>
    <t>金龙村委会</t>
  </si>
  <si>
    <t>炉岭组水渠硬化项目，规格50cmx50cm，共计440平方米。规格：100CMX100CM,共计140平方米</t>
  </si>
  <si>
    <t>80元/平方米；320元/平方米</t>
  </si>
  <si>
    <t>解决100亩农田灌溉问题</t>
  </si>
  <si>
    <t>毛湾村</t>
  </si>
  <si>
    <t>毛湾村委会</t>
  </si>
  <si>
    <t>砖屋组桥全长30米宽1.5米
杨坳组至烟家组桥全长20米宽2米桥面加宽，共计140个平方米</t>
  </si>
  <si>
    <t>500元/平方米</t>
  </si>
  <si>
    <t>提升周边1180人群众的出行条件</t>
  </si>
  <si>
    <t>泗湾村</t>
  </si>
  <si>
    <t>泗湾村委会</t>
  </si>
  <si>
    <t>泗湾村、和平组、仁义组、野塘组村道路边加固。长200米，高1.2米，寛0.6米计144立方米</t>
  </si>
  <si>
    <t>350元/立方米</t>
  </si>
  <si>
    <t>提升周边900多人的出行条件</t>
  </si>
  <si>
    <t>改善出行条件，确保安全出行</t>
  </si>
  <si>
    <t>保全村</t>
  </si>
  <si>
    <t>2023.11</t>
  </si>
  <si>
    <t>保全村委会</t>
  </si>
  <si>
    <t>中湾组/口前组农用灌溉水渠硬化，水渠全长400米，规格渠深50cm，底宽40cm，上口内宽60cm,整体混泥土墙厚度≥6cm</t>
  </si>
  <si>
    <t>解决130亩农田灌溉问题</t>
  </si>
  <si>
    <t>泉水村</t>
  </si>
  <si>
    <t>泉水村委会</t>
  </si>
  <si>
    <t>陈家组河堤修复长58米，宽0.5米，坡度高2米，共58立方米</t>
  </si>
  <si>
    <t>解决50亩农田耕作问题</t>
  </si>
  <si>
    <t>土龙村</t>
  </si>
  <si>
    <t>土龙村委会</t>
  </si>
  <si>
    <t>大江背组组级道路硬化0.134公里</t>
  </si>
  <si>
    <t>解决1个村民小组286人出行难问题</t>
  </si>
  <si>
    <t>何染村</t>
  </si>
  <si>
    <t>何染村委会</t>
  </si>
  <si>
    <t>水渠新建长150米，水堰15立方米修复</t>
  </si>
  <si>
    <t>105元/米；283元/立方米</t>
  </si>
  <si>
    <t>解决340人水田灌溉问题</t>
  </si>
  <si>
    <t>水管更换500米，水管型号为160*90mm</t>
  </si>
  <si>
    <t>60元/米</t>
  </si>
  <si>
    <t>解决1102人饮水问题</t>
  </si>
  <si>
    <t>积谷村</t>
  </si>
  <si>
    <t>积谷村委会</t>
  </si>
  <si>
    <t>积谷村组级道路硬化长0.45公里，宽3.5米。</t>
  </si>
  <si>
    <t>解决60户210人出行问题</t>
  </si>
  <si>
    <t>西四村</t>
  </si>
  <si>
    <t>西四村委会</t>
  </si>
  <si>
    <t>村部前道路硬化长0.2公里，宽3.5米。新建挡土墙750立方米。</t>
  </si>
  <si>
    <t>30万元/公里；
100元/立方米</t>
  </si>
  <si>
    <t>解决71户245人出行问题</t>
  </si>
  <si>
    <t>幕阜新村村委会</t>
  </si>
  <si>
    <t>幕阜新村道路Y072至王家民宿道路拓宽硬化，长2778米，宽1.5米</t>
  </si>
  <si>
    <t>18万元/公里</t>
  </si>
  <si>
    <t>改善812人口出行问题</t>
  </si>
  <si>
    <t>改善村组民出行条件，消除了安全隐患</t>
  </si>
  <si>
    <t>村组道路维修，长100米,宽5米,合计500平方米</t>
  </si>
  <si>
    <t>80元/平方米</t>
  </si>
  <si>
    <t>解决全村人1825人出行</t>
  </si>
  <si>
    <t>天岳关村</t>
  </si>
  <si>
    <t>修复</t>
  </si>
  <si>
    <t>天岳关村委会</t>
  </si>
  <si>
    <t>1组毛路维修、3组、5组公路塌方砌堪。合计266.7立方米</t>
  </si>
  <si>
    <t>300元/立方米</t>
  </si>
  <si>
    <t>方便1至5组513人群众的出行安全</t>
  </si>
  <si>
    <t>农村垃圾治理</t>
  </si>
  <si>
    <t>垃圾分类亭3个及购买垃圾桶110只</t>
  </si>
  <si>
    <t>4650元/个；
55元/只</t>
  </si>
  <si>
    <t>改善1036人的生活环境</t>
  </si>
  <si>
    <t>解决垃圾污染问题，提高环境质量</t>
  </si>
  <si>
    <t>阜山村</t>
  </si>
  <si>
    <t>阜山村委会</t>
  </si>
  <si>
    <t>中塅组水毁河堤维修砌墈，长22.14米、高2米、厚2米（1+2），共计88.571立方米
中塅组水渠硬化项目：1.水渠全长80米，规格80cm×80cm；2.水渠全长103米，规格40cm×40cm；3.水渠清淤长80米，宽0.8米，共计160平方米</t>
  </si>
  <si>
    <t>350元/立方米；200元/平方米；
95元/平方米；
20元/平方米</t>
  </si>
  <si>
    <t>解决150亩农田耕作问题</t>
  </si>
  <si>
    <t>2023.3</t>
  </si>
  <si>
    <t>2023.6</t>
  </si>
  <si>
    <t>高坪村委会</t>
  </si>
  <si>
    <t>南大公路黄土组至麻石组拓宽硬化至6.5米，拓宽1.5米，长0.8333公里</t>
  </si>
  <si>
    <t>提升公路周边贫困人口530人的出行条件</t>
  </si>
  <si>
    <t>马安村</t>
  </si>
  <si>
    <t>马安村委会</t>
  </si>
  <si>
    <t>黄泥组、上黄组、海家组、育房组水毁河堤道路维修砌墈，长68.568米、高2.5米、厚0.5米，共计85.71立方米</t>
  </si>
  <si>
    <t>解决60亩农田耕作问题</t>
  </si>
  <si>
    <t>桥西村</t>
  </si>
  <si>
    <t>2023.08</t>
  </si>
  <si>
    <t>桥西村委会</t>
  </si>
  <si>
    <t>汉上组道路硬化长0.1公里，3.5米宽</t>
  </si>
  <si>
    <t>解决120人出行难问题</t>
  </si>
  <si>
    <t>桥背村</t>
  </si>
  <si>
    <t>桥背村委会</t>
  </si>
  <si>
    <t>桥背村、谈家组、沙塅组、大东组道路修复，全长680米，塌陷7处，破损10处，共计200立方米</t>
  </si>
  <si>
    <t>400元/立方米</t>
  </si>
  <si>
    <t>解决江背片至沙塅组68户265人出行安全隐患问题</t>
  </si>
  <si>
    <t>改善出行条件，保障群众安全出行。</t>
  </si>
  <si>
    <t>三江村</t>
  </si>
  <si>
    <t>三江村委会</t>
  </si>
  <si>
    <t>大屋组、洋房组砌墈，长42米，宽1米，高3米，共126立方米</t>
  </si>
  <si>
    <t>240元/立方米</t>
  </si>
  <si>
    <t>解决30亩农田灌溉、排水问题</t>
  </si>
  <si>
    <t>都塘村</t>
  </si>
  <si>
    <t>都塘村委会</t>
  </si>
  <si>
    <t>石嘴头道路硬化长125米，宽4.5米；混凝土路墈长93米，宽1米，高2.5米,共计232.5立方米</t>
  </si>
  <si>
    <t>30万元/公里；400元／立方米</t>
  </si>
  <si>
    <t>提升公路周边村民人口432人的出行条件</t>
  </si>
  <si>
    <t>民主村</t>
  </si>
  <si>
    <t>民主村委会</t>
  </si>
  <si>
    <t>胡家，茴兰，小湾组水毁河堤修复加固，长71.5米，宽1米，高2米，143立方米</t>
  </si>
  <si>
    <t>解决260亩农田耕作问题</t>
  </si>
  <si>
    <t>改善灌溉条件，提高粮食产量</t>
  </si>
  <si>
    <t>三里村</t>
  </si>
  <si>
    <t>三里村委会</t>
  </si>
  <si>
    <t>芦三公路道路维修：混泥土挡土墙长18米，宽2米,高6.38米，229.68立方米；</t>
  </si>
  <si>
    <t>435元/立方米</t>
  </si>
  <si>
    <t>方便周边580人群众的出行</t>
  </si>
  <si>
    <t>松山村</t>
  </si>
  <si>
    <t>松山村委会</t>
  </si>
  <si>
    <t>1组到6组主干道路拓宽硬化，长0.555公里，宽1米，高0.2米</t>
  </si>
  <si>
    <t>提升公路周边贫困人口545人的出行条件</t>
  </si>
  <si>
    <t>万谷村</t>
  </si>
  <si>
    <t>万谷村委会</t>
  </si>
  <si>
    <t>公墓山水渠混凝土硬化项目，水渠全长416.6米，规格40cm×40cm，共计66.656立方米</t>
  </si>
  <si>
    <t>450元/平方米</t>
  </si>
  <si>
    <t>解决120亩农田耕作问题</t>
  </si>
  <si>
    <t>鹿石村</t>
  </si>
  <si>
    <t>鹿石村委会</t>
  </si>
  <si>
    <t>鹿石村甘家片下洞至罗阳村、新兴村组道路硬化，长0.067公里，宽3.5米。</t>
  </si>
  <si>
    <t>改善周边群众1508人出行生产条件</t>
  </si>
  <si>
    <t>仁里村</t>
  </si>
  <si>
    <t>仁里村委会</t>
  </si>
  <si>
    <t>仁里村四组至八组组级道路拓宽硬化，长0.5公里，宽1.5米。</t>
  </si>
  <si>
    <t>10万元/公里</t>
  </si>
  <si>
    <t>改善周边群众120人出行生产条件</t>
  </si>
  <si>
    <t>石洞村</t>
  </si>
  <si>
    <t>村级道路</t>
  </si>
  <si>
    <t>石洞村委会</t>
  </si>
  <si>
    <t>犁渡片鱼形组至糙上组主干公路拓宽拓宽2米，长2.3公里</t>
  </si>
  <si>
    <t>提升公路周边脱贫人口620人的出行条件</t>
  </si>
  <si>
    <t>改善出行条件，消除出行安全隐患，缩短出行时间</t>
  </si>
  <si>
    <t>林坪江汉犁渡3个组水渠硬化项目，水渠全长1564米，规格40cm×40cm</t>
  </si>
  <si>
    <t>解决240亩农田灌溉问题</t>
  </si>
  <si>
    <t>新沙村</t>
  </si>
  <si>
    <t>新沙村委会</t>
  </si>
  <si>
    <t>新沙村新开堰大坝维修砌墈，长26米，宽1.25米，高3.5米。共计113.75立方米。</t>
  </si>
  <si>
    <t>615.4元/立方米</t>
  </si>
  <si>
    <t>解决120亩农田灌溉问题</t>
  </si>
  <si>
    <t>范固村</t>
  </si>
  <si>
    <t>范固村委会</t>
  </si>
  <si>
    <t>下屋组、间壁组道路硬化长48米，宽3.5米，共计0.167公里</t>
  </si>
  <si>
    <t>解决200多人出行难问题</t>
  </si>
  <si>
    <t>宋塅村</t>
  </si>
  <si>
    <t>宋塅村委会</t>
  </si>
  <si>
    <t>枫树组、朱洞组江边砌墈，长600，宽1米，高1.4米，共计：857立方米</t>
  </si>
  <si>
    <t>新庄村</t>
  </si>
  <si>
    <t>新庄村委会</t>
  </si>
  <si>
    <t>寺门片道路拓宽，长185米，宽1.5米，共计：0.28公里</t>
  </si>
  <si>
    <t>解决900多人出行难问题</t>
  </si>
  <si>
    <t>陈家组路基砌坎,长39米、高4米,宽1.3米;塘沅组路基砌坎，路坎长80米、高5.3米、宽2米,共计1022立方米</t>
  </si>
  <si>
    <t>提升公路周边贫困人口143人的出行条件</t>
  </si>
  <si>
    <t xml:space="preserve">双江组新建高堰，长20米、高3.5米、宽1.3米  ，共计91立方米 </t>
  </si>
  <si>
    <t>360元/立方米</t>
  </si>
  <si>
    <t>解决85亩的水田灌溉问题</t>
  </si>
  <si>
    <t>石坳村</t>
  </si>
  <si>
    <t>石坳村委会</t>
  </si>
  <si>
    <t>俄形片道路拓宽,长1.11公里，宽1.5米</t>
  </si>
  <si>
    <t>提升公路周边610人的出行问题</t>
  </si>
  <si>
    <t>新建村</t>
  </si>
  <si>
    <t>新建村委会</t>
  </si>
  <si>
    <t>元屋组水毁河排路坎修复,长10米，宽1.9米，高3米，共计60立方米</t>
  </si>
  <si>
    <t>解决80亩农田耕作问题</t>
  </si>
  <si>
    <t>张新村</t>
  </si>
  <si>
    <t>张新村委会</t>
  </si>
  <si>
    <t>上坪组五保之家铺设管网PVC32*1400米，PVC25*125米，打井12米；冷水坑安置点PVC32*17O0米，PVC25*150米，打井13米。</t>
  </si>
  <si>
    <t>15元/米；12元/米
；2000元/米</t>
  </si>
  <si>
    <t>改善安置点33人群众的饮水</t>
  </si>
  <si>
    <t>改善生活条件，提升群众生活质量</t>
  </si>
  <si>
    <t>四合村</t>
  </si>
  <si>
    <t>新增</t>
  </si>
  <si>
    <t>四合村委会</t>
  </si>
  <si>
    <t>土地庙安置点道路长66.7米，宽3.5米</t>
  </si>
  <si>
    <t>改善120人安全出行和生产运输问题</t>
  </si>
  <si>
    <t>四峰村</t>
  </si>
  <si>
    <t>四峰村委会</t>
  </si>
  <si>
    <t>四峰村周家片道路路灯安装74盏</t>
  </si>
  <si>
    <t>2702元/盏</t>
  </si>
  <si>
    <t>改善1780人安全出行和生产运输问题</t>
  </si>
  <si>
    <t>合胜村</t>
  </si>
  <si>
    <t>合胜村村委会</t>
  </si>
  <si>
    <t>道路拓宽全长1800米，宽1.8米</t>
  </si>
  <si>
    <t>11.12万元/公里</t>
  </si>
  <si>
    <t>解决340人出行困难问题</t>
  </si>
  <si>
    <t>改善出行条件</t>
  </si>
  <si>
    <t>武岗村委会</t>
  </si>
  <si>
    <t>昌卜塘新塘路路基硬化，配套安装排水管，长550米，宽3米</t>
  </si>
  <si>
    <t>363.6元/米</t>
  </si>
  <si>
    <t>方便武岗村1-6组524人群众的出行</t>
  </si>
  <si>
    <t>农村污水处理</t>
  </si>
  <si>
    <t>排水沟1601米，波纹管安装283米，集水井14个，</t>
  </si>
  <si>
    <t>99.92元/米；75.35元/米；897.67元/个；</t>
  </si>
  <si>
    <t>改善287人的生活环境</t>
  </si>
  <si>
    <t>解决污水处理问题，提升环境质量</t>
  </si>
  <si>
    <t>排水沟900米，波纹管安装200米，集水井1个</t>
  </si>
  <si>
    <t>99.92元/米；75.35元/米；897.67元/个</t>
  </si>
  <si>
    <t>改善189人的生活环境</t>
  </si>
  <si>
    <t>农村基础建设</t>
  </si>
  <si>
    <t>农村道路建设（通村、通户）</t>
  </si>
  <si>
    <t>道路全长1.470公里（每边硬化拓宽0.85米*2及两旁水沟排水、护砌）</t>
  </si>
  <si>
    <t>66.6万元/公里</t>
  </si>
  <si>
    <t>解决1286人安全出行</t>
  </si>
  <si>
    <t>解决村民安全生产出行交通便利</t>
  </si>
  <si>
    <t>山塘清淤2308立方米</t>
  </si>
  <si>
    <t>65元/立方米</t>
  </si>
  <si>
    <t>美化环境，解决农田灌溉</t>
  </si>
  <si>
    <t>路灯安装40盏</t>
  </si>
  <si>
    <t>2600元/盏</t>
  </si>
  <si>
    <t>改善476人的安全出行问题</t>
  </si>
  <si>
    <t>南街社区</t>
  </si>
  <si>
    <t>2022.12</t>
  </si>
  <si>
    <t>2023.2</t>
  </si>
  <si>
    <t>1.2组修复河提全长1100米，宽15米，高4米，填土方6.6万方</t>
  </si>
  <si>
    <t>600元/米</t>
  </si>
  <si>
    <t>解决200水田灌溉问题</t>
  </si>
  <si>
    <t>改善灌溉条件，提高粮食产量，增加农民收入</t>
  </si>
  <si>
    <t>2022.11</t>
  </si>
  <si>
    <t>2023.1</t>
  </si>
  <si>
    <t>牛形山道路硬化905米，宽4米，厚0.2米。</t>
  </si>
  <si>
    <t>44万元/公里</t>
  </si>
  <si>
    <t>提升公路周边贫困人口149人的出行条件</t>
  </si>
  <si>
    <t>7.8.9组250平方道路维修</t>
  </si>
  <si>
    <t>600元/平方</t>
  </si>
  <si>
    <t>保障周边2578人的出行条件</t>
  </si>
  <si>
    <t>新联村</t>
  </si>
  <si>
    <t>新联村委会</t>
  </si>
  <si>
    <t>四组道路硬化项目，长38.3米，宽3.5米</t>
  </si>
  <si>
    <t>方便周边60人群众的出行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</si>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</sst>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sz val="10"/>
      <name val="仿宋"/>
      <charset val="134"/>
    </font>
    <font>
      <sz val="10"/>
      <color rgb="FF000000"/>
      <name val="仿宋"/>
      <charset val="134"/>
    </font>
    <font>
      <b/>
      <sz val="10"/>
      <color theme="1"/>
      <name val="仿宋"/>
      <charset val="134"/>
    </font>
    <font>
      <sz val="10"/>
      <name val="仿宋"/>
      <charset val="20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1" borderId="3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1 5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 2" xfId="50"/>
    <cellStyle name="常规 2" xfId="51"/>
    <cellStyle name="常规 111" xf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3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4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5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31</xdr:row>
      <xdr:rowOff>0</xdr:rowOff>
    </xdr:from>
    <xdr:to>
      <xdr:col>11</xdr:col>
      <xdr:colOff>790575</xdr:colOff>
      <xdr:row>31</xdr:row>
      <xdr:rowOff>276225</xdr:rowOff>
    </xdr:to>
    <xdr:sp>
      <xdr:nvSpPr>
        <xdr:cNvPr id="6" name="Image1" descr="报表底图"/>
        <xdr:cNvSpPr>
          <a:spLocks noChangeAspect="1" noChangeArrowheads="1"/>
        </xdr:cNvSpPr>
      </xdr:nvSpPr>
      <xdr:spPr>
        <a:xfrm>
          <a:off x="94386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7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8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9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10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31</xdr:row>
      <xdr:rowOff>0</xdr:rowOff>
    </xdr:from>
    <xdr:to>
      <xdr:col>11</xdr:col>
      <xdr:colOff>790575</xdr:colOff>
      <xdr:row>31</xdr:row>
      <xdr:rowOff>276225</xdr:rowOff>
    </xdr:to>
    <xdr:sp>
      <xdr:nvSpPr>
        <xdr:cNvPr id="11" name="Image1" descr="报表底图"/>
        <xdr:cNvSpPr>
          <a:spLocks noChangeAspect="1" noChangeArrowheads="1"/>
        </xdr:cNvSpPr>
      </xdr:nvSpPr>
      <xdr:spPr>
        <a:xfrm>
          <a:off x="94386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276225</xdr:rowOff>
    </xdr:to>
    <xdr:sp>
      <xdr:nvSpPr>
        <xdr:cNvPr id="12" name="Image1" descr="报表底图"/>
        <xdr:cNvSpPr>
          <a:spLocks noChangeAspect="1" noChangeArrowheads="1"/>
        </xdr:cNvSpPr>
      </xdr:nvSpPr>
      <xdr:spPr>
        <a:xfrm>
          <a:off x="9448165" y="325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276225</xdr:rowOff>
    </xdr:to>
    <xdr:sp>
      <xdr:nvSpPr>
        <xdr:cNvPr id="13" name="Image1" descr="报表底图"/>
        <xdr:cNvSpPr>
          <a:spLocks noChangeAspect="1" noChangeArrowheads="1"/>
        </xdr:cNvSpPr>
      </xdr:nvSpPr>
      <xdr:spPr>
        <a:xfrm>
          <a:off x="9448165" y="325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276225</xdr:rowOff>
    </xdr:to>
    <xdr:sp>
      <xdr:nvSpPr>
        <xdr:cNvPr id="14" name="Image1" descr="报表底图"/>
        <xdr:cNvSpPr>
          <a:spLocks noChangeAspect="1" noChangeArrowheads="1"/>
        </xdr:cNvSpPr>
      </xdr:nvSpPr>
      <xdr:spPr>
        <a:xfrm>
          <a:off x="9448165" y="325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276225</xdr:rowOff>
    </xdr:to>
    <xdr:sp>
      <xdr:nvSpPr>
        <xdr:cNvPr id="15" name="Image1" descr="报表底图"/>
        <xdr:cNvSpPr>
          <a:spLocks noChangeAspect="1" noChangeArrowheads="1"/>
        </xdr:cNvSpPr>
      </xdr:nvSpPr>
      <xdr:spPr>
        <a:xfrm>
          <a:off x="9448165" y="325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</xdr:row>
      <xdr:rowOff>0</xdr:rowOff>
    </xdr:from>
    <xdr:to>
      <xdr:col>11</xdr:col>
      <xdr:colOff>790575</xdr:colOff>
      <xdr:row>6</xdr:row>
      <xdr:rowOff>276225</xdr:rowOff>
    </xdr:to>
    <xdr:sp>
      <xdr:nvSpPr>
        <xdr:cNvPr id="16" name="Image1" descr="报表底图"/>
        <xdr:cNvSpPr>
          <a:spLocks noChangeAspect="1" noChangeArrowheads="1"/>
        </xdr:cNvSpPr>
      </xdr:nvSpPr>
      <xdr:spPr>
        <a:xfrm>
          <a:off x="9438640" y="325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7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8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1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21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2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3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4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5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26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7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8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29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495300</xdr:colOff>
      <xdr:row>0</xdr:row>
      <xdr:rowOff>0</xdr:rowOff>
    </xdr:from>
    <xdr:to>
      <xdr:col>9</xdr:col>
      <xdr:colOff>800100</xdr:colOff>
      <xdr:row>1</xdr:row>
      <xdr:rowOff>22225</xdr:rowOff>
    </xdr:to>
    <xdr:sp>
      <xdr:nvSpPr>
        <xdr:cNvPr id="30" name="Image1" descr="报表底图"/>
        <xdr:cNvSpPr>
          <a:spLocks noChangeAspect="1" noChangeArrowheads="1"/>
        </xdr:cNvSpPr>
      </xdr:nvSpPr>
      <xdr:spPr>
        <a:xfrm>
          <a:off x="747649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485775</xdr:colOff>
      <xdr:row>0</xdr:row>
      <xdr:rowOff>0</xdr:rowOff>
    </xdr:from>
    <xdr:to>
      <xdr:col>9</xdr:col>
      <xdr:colOff>790575</xdr:colOff>
      <xdr:row>1</xdr:row>
      <xdr:rowOff>22225</xdr:rowOff>
    </xdr:to>
    <xdr:sp>
      <xdr:nvSpPr>
        <xdr:cNvPr id="31" name="Image1" descr="报表底图"/>
        <xdr:cNvSpPr>
          <a:spLocks noChangeAspect="1" noChangeArrowheads="1"/>
        </xdr:cNvSpPr>
      </xdr:nvSpPr>
      <xdr:spPr>
        <a:xfrm>
          <a:off x="74669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4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5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6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8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40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41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42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43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44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45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790575</xdr:colOff>
      <xdr:row>36</xdr:row>
      <xdr:rowOff>276225</xdr:rowOff>
    </xdr:to>
    <xdr:sp>
      <xdr:nvSpPr>
        <xdr:cNvPr id="46" name="Image1" descr="报表底图"/>
        <xdr:cNvSpPr>
          <a:spLocks noChangeAspect="1" noChangeArrowheads="1"/>
        </xdr:cNvSpPr>
      </xdr:nvSpPr>
      <xdr:spPr>
        <a:xfrm>
          <a:off x="9438640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47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48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49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50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790575</xdr:colOff>
      <xdr:row>36</xdr:row>
      <xdr:rowOff>276225</xdr:rowOff>
    </xdr:to>
    <xdr:sp>
      <xdr:nvSpPr>
        <xdr:cNvPr id="51" name="Image1" descr="报表底图"/>
        <xdr:cNvSpPr>
          <a:spLocks noChangeAspect="1" noChangeArrowheads="1"/>
        </xdr:cNvSpPr>
      </xdr:nvSpPr>
      <xdr:spPr>
        <a:xfrm>
          <a:off x="9438640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5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5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5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5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5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5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5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5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6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7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8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9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0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1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2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3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4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5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6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7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8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19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0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0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202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203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204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205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790575</xdr:colOff>
      <xdr:row>36</xdr:row>
      <xdr:rowOff>276225</xdr:rowOff>
    </xdr:to>
    <xdr:sp>
      <xdr:nvSpPr>
        <xdr:cNvPr id="206" name="Image1" descr="报表底图"/>
        <xdr:cNvSpPr>
          <a:spLocks noChangeAspect="1" noChangeArrowheads="1"/>
        </xdr:cNvSpPr>
      </xdr:nvSpPr>
      <xdr:spPr>
        <a:xfrm>
          <a:off x="9438640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207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208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209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800100</xdr:colOff>
      <xdr:row>36</xdr:row>
      <xdr:rowOff>276225</xdr:rowOff>
    </xdr:to>
    <xdr:sp>
      <xdr:nvSpPr>
        <xdr:cNvPr id="210" name="Image1" descr="报表底图"/>
        <xdr:cNvSpPr>
          <a:spLocks noChangeAspect="1" noChangeArrowheads="1"/>
        </xdr:cNvSpPr>
      </xdr:nvSpPr>
      <xdr:spPr>
        <a:xfrm>
          <a:off x="9448165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790575</xdr:colOff>
      <xdr:row>36</xdr:row>
      <xdr:rowOff>276225</xdr:rowOff>
    </xdr:to>
    <xdr:sp>
      <xdr:nvSpPr>
        <xdr:cNvPr id="211" name="Image1" descr="报表底图"/>
        <xdr:cNvSpPr>
          <a:spLocks noChangeAspect="1" noChangeArrowheads="1"/>
        </xdr:cNvSpPr>
      </xdr:nvSpPr>
      <xdr:spPr>
        <a:xfrm>
          <a:off x="9438640" y="20167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1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1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1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1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1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1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1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1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2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3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2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3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4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5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6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7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8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49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50" name="Image1" descr="报表底图"/>
        <xdr:cNvSpPr>
          <a:spLocks noChangeAspect="1" noChangeArrowheads="1"/>
        </xdr:cNvSpPr>
      </xdr:nvSpPr>
      <xdr:spPr>
        <a:xfrm>
          <a:off x="9448165" y="20167600"/>
          <a:ext cx="190500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36</xdr:row>
      <xdr:rowOff>0</xdr:rowOff>
    </xdr:from>
    <xdr:to>
      <xdr:col>11</xdr:col>
      <xdr:colOff>685800</xdr:colOff>
      <xdr:row>37</xdr:row>
      <xdr:rowOff>152400</xdr:rowOff>
    </xdr:to>
    <xdr:sp>
      <xdr:nvSpPr>
        <xdr:cNvPr id="251" name="Image1" descr="报表底图"/>
        <xdr:cNvSpPr>
          <a:spLocks noChangeAspect="1" noChangeArrowheads="1"/>
        </xdr:cNvSpPr>
      </xdr:nvSpPr>
      <xdr:spPr>
        <a:xfrm>
          <a:off x="9438640" y="20167600"/>
          <a:ext cx="200025" cy="457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31</xdr:row>
      <xdr:rowOff>0</xdr:rowOff>
    </xdr:from>
    <xdr:to>
      <xdr:col>12</xdr:col>
      <xdr:colOff>855980</xdr:colOff>
      <xdr:row>32</xdr:row>
      <xdr:rowOff>160655</xdr:rowOff>
    </xdr:to>
    <xdr:sp>
      <xdr:nvSpPr>
        <xdr:cNvPr id="252" name="Image1" descr="报表底图"/>
        <xdr:cNvSpPr>
          <a:spLocks noChangeAspect="1" noChangeArrowheads="1"/>
        </xdr:cNvSpPr>
      </xdr:nvSpPr>
      <xdr:spPr>
        <a:xfrm>
          <a:off x="11551920" y="178816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31</xdr:row>
      <xdr:rowOff>0</xdr:rowOff>
    </xdr:from>
    <xdr:to>
      <xdr:col>12</xdr:col>
      <xdr:colOff>855980</xdr:colOff>
      <xdr:row>32</xdr:row>
      <xdr:rowOff>160655</xdr:rowOff>
    </xdr:to>
    <xdr:sp>
      <xdr:nvSpPr>
        <xdr:cNvPr id="253" name="Image1" descr="报表底图"/>
        <xdr:cNvSpPr>
          <a:spLocks noChangeAspect="1" noChangeArrowheads="1"/>
        </xdr:cNvSpPr>
      </xdr:nvSpPr>
      <xdr:spPr>
        <a:xfrm>
          <a:off x="11551920" y="178816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54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55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56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57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31</xdr:row>
      <xdr:rowOff>0</xdr:rowOff>
    </xdr:from>
    <xdr:to>
      <xdr:col>11</xdr:col>
      <xdr:colOff>790575</xdr:colOff>
      <xdr:row>31</xdr:row>
      <xdr:rowOff>276225</xdr:rowOff>
    </xdr:to>
    <xdr:sp>
      <xdr:nvSpPr>
        <xdr:cNvPr id="258" name="Image1" descr="报表底图"/>
        <xdr:cNvSpPr>
          <a:spLocks noChangeAspect="1" noChangeArrowheads="1"/>
        </xdr:cNvSpPr>
      </xdr:nvSpPr>
      <xdr:spPr>
        <a:xfrm>
          <a:off x="94386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59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60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61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62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31</xdr:row>
      <xdr:rowOff>0</xdr:rowOff>
    </xdr:from>
    <xdr:to>
      <xdr:col>12</xdr:col>
      <xdr:colOff>790575</xdr:colOff>
      <xdr:row>31</xdr:row>
      <xdr:rowOff>276225</xdr:rowOff>
    </xdr:to>
    <xdr:sp>
      <xdr:nvSpPr>
        <xdr:cNvPr id="263" name="Image1" descr="报表底图"/>
        <xdr:cNvSpPr>
          <a:spLocks noChangeAspect="1" noChangeArrowheads="1"/>
        </xdr:cNvSpPr>
      </xdr:nvSpPr>
      <xdr:spPr>
        <a:xfrm>
          <a:off x="1148651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64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65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66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67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31</xdr:row>
      <xdr:rowOff>0</xdr:rowOff>
    </xdr:from>
    <xdr:to>
      <xdr:col>12</xdr:col>
      <xdr:colOff>790575</xdr:colOff>
      <xdr:row>31</xdr:row>
      <xdr:rowOff>276225</xdr:rowOff>
    </xdr:to>
    <xdr:sp>
      <xdr:nvSpPr>
        <xdr:cNvPr id="268" name="Image1" descr="报表底图"/>
        <xdr:cNvSpPr>
          <a:spLocks noChangeAspect="1" noChangeArrowheads="1"/>
        </xdr:cNvSpPr>
      </xdr:nvSpPr>
      <xdr:spPr>
        <a:xfrm>
          <a:off x="1148651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69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70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71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72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31</xdr:row>
      <xdr:rowOff>0</xdr:rowOff>
    </xdr:from>
    <xdr:to>
      <xdr:col>12</xdr:col>
      <xdr:colOff>790575</xdr:colOff>
      <xdr:row>31</xdr:row>
      <xdr:rowOff>276225</xdr:rowOff>
    </xdr:to>
    <xdr:sp>
      <xdr:nvSpPr>
        <xdr:cNvPr id="273" name="Image1" descr="报表底图"/>
        <xdr:cNvSpPr>
          <a:spLocks noChangeAspect="1" noChangeArrowheads="1"/>
        </xdr:cNvSpPr>
      </xdr:nvSpPr>
      <xdr:spPr>
        <a:xfrm>
          <a:off x="1148651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74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75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76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77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31</xdr:row>
      <xdr:rowOff>0</xdr:rowOff>
    </xdr:from>
    <xdr:to>
      <xdr:col>11</xdr:col>
      <xdr:colOff>790575</xdr:colOff>
      <xdr:row>31</xdr:row>
      <xdr:rowOff>276225</xdr:rowOff>
    </xdr:to>
    <xdr:sp>
      <xdr:nvSpPr>
        <xdr:cNvPr id="278" name="Image1" descr="报表底图"/>
        <xdr:cNvSpPr>
          <a:spLocks noChangeAspect="1" noChangeArrowheads="1"/>
        </xdr:cNvSpPr>
      </xdr:nvSpPr>
      <xdr:spPr>
        <a:xfrm>
          <a:off x="94386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79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80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81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82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83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84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85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31</xdr:row>
      <xdr:rowOff>0</xdr:rowOff>
    </xdr:from>
    <xdr:to>
      <xdr:col>12</xdr:col>
      <xdr:colOff>790575</xdr:colOff>
      <xdr:row>31</xdr:row>
      <xdr:rowOff>276225</xdr:rowOff>
    </xdr:to>
    <xdr:sp>
      <xdr:nvSpPr>
        <xdr:cNvPr id="286" name="Image1" descr="报表底图"/>
        <xdr:cNvSpPr>
          <a:spLocks noChangeAspect="1" noChangeArrowheads="1"/>
        </xdr:cNvSpPr>
      </xdr:nvSpPr>
      <xdr:spPr>
        <a:xfrm>
          <a:off x="1148651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87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88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89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90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31</xdr:row>
      <xdr:rowOff>0</xdr:rowOff>
    </xdr:from>
    <xdr:to>
      <xdr:col>12</xdr:col>
      <xdr:colOff>790575</xdr:colOff>
      <xdr:row>31</xdr:row>
      <xdr:rowOff>276225</xdr:rowOff>
    </xdr:to>
    <xdr:sp>
      <xdr:nvSpPr>
        <xdr:cNvPr id="291" name="Image1" descr="报表底图"/>
        <xdr:cNvSpPr>
          <a:spLocks noChangeAspect="1" noChangeArrowheads="1"/>
        </xdr:cNvSpPr>
      </xdr:nvSpPr>
      <xdr:spPr>
        <a:xfrm>
          <a:off x="1148651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92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93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94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31</xdr:row>
      <xdr:rowOff>0</xdr:rowOff>
    </xdr:from>
    <xdr:to>
      <xdr:col>12</xdr:col>
      <xdr:colOff>800100</xdr:colOff>
      <xdr:row>31</xdr:row>
      <xdr:rowOff>276225</xdr:rowOff>
    </xdr:to>
    <xdr:sp>
      <xdr:nvSpPr>
        <xdr:cNvPr id="295" name="Image1" descr="报表底图"/>
        <xdr:cNvSpPr>
          <a:spLocks noChangeAspect="1" noChangeArrowheads="1"/>
        </xdr:cNvSpPr>
      </xdr:nvSpPr>
      <xdr:spPr>
        <a:xfrm>
          <a:off x="11496040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96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97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98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31</xdr:row>
      <xdr:rowOff>0</xdr:rowOff>
    </xdr:from>
    <xdr:to>
      <xdr:col>11</xdr:col>
      <xdr:colOff>800100</xdr:colOff>
      <xdr:row>31</xdr:row>
      <xdr:rowOff>276225</xdr:rowOff>
    </xdr:to>
    <xdr:sp>
      <xdr:nvSpPr>
        <xdr:cNvPr id="299" name="Image1" descr="报表底图"/>
        <xdr:cNvSpPr>
          <a:spLocks noChangeAspect="1" noChangeArrowheads="1"/>
        </xdr:cNvSpPr>
      </xdr:nvSpPr>
      <xdr:spPr>
        <a:xfrm>
          <a:off x="9448165" y="17881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31</xdr:row>
      <xdr:rowOff>0</xdr:rowOff>
    </xdr:from>
    <xdr:to>
      <xdr:col>12</xdr:col>
      <xdr:colOff>855980</xdr:colOff>
      <xdr:row>32</xdr:row>
      <xdr:rowOff>160655</xdr:rowOff>
    </xdr:to>
    <xdr:sp>
      <xdr:nvSpPr>
        <xdr:cNvPr id="300" name="Image1" descr="报表底图"/>
        <xdr:cNvSpPr>
          <a:spLocks noChangeAspect="1" noChangeArrowheads="1"/>
        </xdr:cNvSpPr>
      </xdr:nvSpPr>
      <xdr:spPr>
        <a:xfrm>
          <a:off x="11551920" y="178816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31</xdr:row>
      <xdr:rowOff>0</xdr:rowOff>
    </xdr:from>
    <xdr:to>
      <xdr:col>12</xdr:col>
      <xdr:colOff>855980</xdr:colOff>
      <xdr:row>32</xdr:row>
      <xdr:rowOff>160655</xdr:rowOff>
    </xdr:to>
    <xdr:sp>
      <xdr:nvSpPr>
        <xdr:cNvPr id="301" name="Image1" descr="报表底图"/>
        <xdr:cNvSpPr>
          <a:spLocks noChangeAspect="1" noChangeArrowheads="1"/>
        </xdr:cNvSpPr>
      </xdr:nvSpPr>
      <xdr:spPr>
        <a:xfrm>
          <a:off x="11551920" y="178816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31</xdr:row>
      <xdr:rowOff>0</xdr:rowOff>
    </xdr:from>
    <xdr:to>
      <xdr:col>12</xdr:col>
      <xdr:colOff>856615</xdr:colOff>
      <xdr:row>32</xdr:row>
      <xdr:rowOff>160655</xdr:rowOff>
    </xdr:to>
    <xdr:sp>
      <xdr:nvSpPr>
        <xdr:cNvPr id="302" name="Image1" descr="报表底图"/>
        <xdr:cNvSpPr>
          <a:spLocks noChangeAspect="1" noChangeArrowheads="1"/>
        </xdr:cNvSpPr>
      </xdr:nvSpPr>
      <xdr:spPr>
        <a:xfrm>
          <a:off x="11551920" y="17881600"/>
          <a:ext cx="305435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31</xdr:row>
      <xdr:rowOff>0</xdr:rowOff>
    </xdr:from>
    <xdr:to>
      <xdr:col>12</xdr:col>
      <xdr:colOff>855980</xdr:colOff>
      <xdr:row>32</xdr:row>
      <xdr:rowOff>160655</xdr:rowOff>
    </xdr:to>
    <xdr:sp>
      <xdr:nvSpPr>
        <xdr:cNvPr id="303" name="Image1" descr="报表底图"/>
        <xdr:cNvSpPr>
          <a:spLocks noChangeAspect="1" noChangeArrowheads="1"/>
        </xdr:cNvSpPr>
      </xdr:nvSpPr>
      <xdr:spPr>
        <a:xfrm>
          <a:off x="11551920" y="178816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04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05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0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0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08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0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10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1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1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13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1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1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16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1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18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1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20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21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2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23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4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5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6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7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28" name="Image1" descr="报表底图"/>
        <xdr:cNvSpPr>
          <a:spLocks noChangeAspect="1" noChangeArrowheads="1"/>
        </xdr:cNvSpPr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29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0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31" name="Image1" descr="报表底图"/>
        <xdr:cNvSpPr>
          <a:spLocks noChangeAspect="1" noChangeArrowheads="1"/>
        </xdr:cNvSpPr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3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3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3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3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36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37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38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39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40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0</xdr:row>
      <xdr:rowOff>0</xdr:rowOff>
    </xdr:from>
    <xdr:to>
      <xdr:col>12</xdr:col>
      <xdr:colOff>790575</xdr:colOff>
      <xdr:row>1</xdr:row>
      <xdr:rowOff>22225</xdr:rowOff>
    </xdr:to>
    <xdr:sp>
      <xdr:nvSpPr>
        <xdr:cNvPr id="341" name="Image1" descr="报表底图"/>
        <xdr:cNvSpPr>
          <a:spLocks noChangeAspect="1" noChangeArrowheads="1"/>
        </xdr:cNvSpPr>
      </xdr:nvSpPr>
      <xdr:spPr>
        <a:xfrm>
          <a:off x="1148651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42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43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44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0</xdr:row>
      <xdr:rowOff>0</xdr:rowOff>
    </xdr:from>
    <xdr:to>
      <xdr:col>12</xdr:col>
      <xdr:colOff>800100</xdr:colOff>
      <xdr:row>1</xdr:row>
      <xdr:rowOff>22225</xdr:rowOff>
    </xdr:to>
    <xdr:sp>
      <xdr:nvSpPr>
        <xdr:cNvPr id="345" name="Image1" descr="报表底图"/>
        <xdr:cNvSpPr>
          <a:spLocks noChangeAspect="1" noChangeArrowheads="1"/>
        </xdr:cNvSpPr>
      </xdr:nvSpPr>
      <xdr:spPr>
        <a:xfrm>
          <a:off x="114960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276225</xdr:rowOff>
    </xdr:to>
    <xdr:sp>
      <xdr:nvSpPr>
        <xdr:cNvPr id="346" name="Image1" descr="报表底图"/>
        <xdr:cNvSpPr>
          <a:spLocks noChangeAspect="1" noChangeArrowheads="1"/>
        </xdr:cNvSpPr>
      </xdr:nvSpPr>
      <xdr:spPr>
        <a:xfrm>
          <a:off x="9448165" y="325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276225</xdr:rowOff>
    </xdr:to>
    <xdr:sp>
      <xdr:nvSpPr>
        <xdr:cNvPr id="347" name="Image1" descr="报表底图"/>
        <xdr:cNvSpPr>
          <a:spLocks noChangeAspect="1" noChangeArrowheads="1"/>
        </xdr:cNvSpPr>
      </xdr:nvSpPr>
      <xdr:spPr>
        <a:xfrm>
          <a:off x="9448165" y="325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276225</xdr:rowOff>
    </xdr:to>
    <xdr:sp>
      <xdr:nvSpPr>
        <xdr:cNvPr id="348" name="Image1" descr="报表底图"/>
        <xdr:cNvSpPr>
          <a:spLocks noChangeAspect="1" noChangeArrowheads="1"/>
        </xdr:cNvSpPr>
      </xdr:nvSpPr>
      <xdr:spPr>
        <a:xfrm>
          <a:off x="9448165" y="325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</xdr:row>
      <xdr:rowOff>0</xdr:rowOff>
    </xdr:from>
    <xdr:to>
      <xdr:col>11</xdr:col>
      <xdr:colOff>800100</xdr:colOff>
      <xdr:row>6</xdr:row>
      <xdr:rowOff>276225</xdr:rowOff>
    </xdr:to>
    <xdr:sp>
      <xdr:nvSpPr>
        <xdr:cNvPr id="349" name="Image1" descr="报表底图"/>
        <xdr:cNvSpPr>
          <a:spLocks noChangeAspect="1" noChangeArrowheads="1"/>
        </xdr:cNvSpPr>
      </xdr:nvSpPr>
      <xdr:spPr>
        <a:xfrm>
          <a:off x="9448165" y="325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</xdr:row>
      <xdr:rowOff>0</xdr:rowOff>
    </xdr:from>
    <xdr:to>
      <xdr:col>11</xdr:col>
      <xdr:colOff>800100</xdr:colOff>
      <xdr:row>23</xdr:row>
      <xdr:rowOff>276225</xdr:rowOff>
    </xdr:to>
    <xdr:sp>
      <xdr:nvSpPr>
        <xdr:cNvPr id="350" name="Image1" descr="报表底图"/>
        <xdr:cNvSpPr/>
      </xdr:nvSpPr>
      <xdr:spPr>
        <a:xfrm>
          <a:off x="9448165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</xdr:row>
      <xdr:rowOff>0</xdr:rowOff>
    </xdr:from>
    <xdr:to>
      <xdr:col>11</xdr:col>
      <xdr:colOff>800100</xdr:colOff>
      <xdr:row>23</xdr:row>
      <xdr:rowOff>276225</xdr:rowOff>
    </xdr:to>
    <xdr:sp>
      <xdr:nvSpPr>
        <xdr:cNvPr id="351" name="Image1" descr="报表底图"/>
        <xdr:cNvSpPr/>
      </xdr:nvSpPr>
      <xdr:spPr>
        <a:xfrm>
          <a:off x="9448165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</xdr:row>
      <xdr:rowOff>0</xdr:rowOff>
    </xdr:from>
    <xdr:to>
      <xdr:col>11</xdr:col>
      <xdr:colOff>800100</xdr:colOff>
      <xdr:row>23</xdr:row>
      <xdr:rowOff>276225</xdr:rowOff>
    </xdr:to>
    <xdr:sp>
      <xdr:nvSpPr>
        <xdr:cNvPr id="352" name="Image1" descr="报表底图"/>
        <xdr:cNvSpPr/>
      </xdr:nvSpPr>
      <xdr:spPr>
        <a:xfrm>
          <a:off x="9448165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</xdr:row>
      <xdr:rowOff>0</xdr:rowOff>
    </xdr:from>
    <xdr:to>
      <xdr:col>11</xdr:col>
      <xdr:colOff>800100</xdr:colOff>
      <xdr:row>23</xdr:row>
      <xdr:rowOff>276225</xdr:rowOff>
    </xdr:to>
    <xdr:sp>
      <xdr:nvSpPr>
        <xdr:cNvPr id="353" name="Image1" descr="报表底图"/>
        <xdr:cNvSpPr/>
      </xdr:nvSpPr>
      <xdr:spPr>
        <a:xfrm>
          <a:off x="9448165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23</xdr:row>
      <xdr:rowOff>0</xdr:rowOff>
    </xdr:from>
    <xdr:to>
      <xdr:col>11</xdr:col>
      <xdr:colOff>790575</xdr:colOff>
      <xdr:row>23</xdr:row>
      <xdr:rowOff>276225</xdr:rowOff>
    </xdr:to>
    <xdr:sp>
      <xdr:nvSpPr>
        <xdr:cNvPr id="354" name="Image1" descr="报表底图"/>
        <xdr:cNvSpPr/>
      </xdr:nvSpPr>
      <xdr:spPr>
        <a:xfrm>
          <a:off x="9438640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</xdr:row>
      <xdr:rowOff>0</xdr:rowOff>
    </xdr:from>
    <xdr:to>
      <xdr:col>11</xdr:col>
      <xdr:colOff>800100</xdr:colOff>
      <xdr:row>23</xdr:row>
      <xdr:rowOff>276225</xdr:rowOff>
    </xdr:to>
    <xdr:sp>
      <xdr:nvSpPr>
        <xdr:cNvPr id="355" name="Image1" descr="报表底图"/>
        <xdr:cNvSpPr/>
      </xdr:nvSpPr>
      <xdr:spPr>
        <a:xfrm>
          <a:off x="9448165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</xdr:row>
      <xdr:rowOff>0</xdr:rowOff>
    </xdr:from>
    <xdr:to>
      <xdr:col>11</xdr:col>
      <xdr:colOff>800100</xdr:colOff>
      <xdr:row>23</xdr:row>
      <xdr:rowOff>276225</xdr:rowOff>
    </xdr:to>
    <xdr:sp>
      <xdr:nvSpPr>
        <xdr:cNvPr id="356" name="Image1" descr="报表底图"/>
        <xdr:cNvSpPr/>
      </xdr:nvSpPr>
      <xdr:spPr>
        <a:xfrm>
          <a:off x="9448165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</xdr:row>
      <xdr:rowOff>0</xdr:rowOff>
    </xdr:from>
    <xdr:to>
      <xdr:col>11</xdr:col>
      <xdr:colOff>800100</xdr:colOff>
      <xdr:row>23</xdr:row>
      <xdr:rowOff>276225</xdr:rowOff>
    </xdr:to>
    <xdr:sp>
      <xdr:nvSpPr>
        <xdr:cNvPr id="357" name="Image1" descr="报表底图"/>
        <xdr:cNvSpPr/>
      </xdr:nvSpPr>
      <xdr:spPr>
        <a:xfrm>
          <a:off x="9448165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23</xdr:row>
      <xdr:rowOff>0</xdr:rowOff>
    </xdr:from>
    <xdr:to>
      <xdr:col>11</xdr:col>
      <xdr:colOff>800100</xdr:colOff>
      <xdr:row>23</xdr:row>
      <xdr:rowOff>276225</xdr:rowOff>
    </xdr:to>
    <xdr:sp>
      <xdr:nvSpPr>
        <xdr:cNvPr id="358" name="Image1" descr="报表底图"/>
        <xdr:cNvSpPr/>
      </xdr:nvSpPr>
      <xdr:spPr>
        <a:xfrm>
          <a:off x="9448165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23</xdr:row>
      <xdr:rowOff>0</xdr:rowOff>
    </xdr:from>
    <xdr:to>
      <xdr:col>11</xdr:col>
      <xdr:colOff>790575</xdr:colOff>
      <xdr:row>23</xdr:row>
      <xdr:rowOff>276225</xdr:rowOff>
    </xdr:to>
    <xdr:sp>
      <xdr:nvSpPr>
        <xdr:cNvPr id="359" name="Image1" descr="报表底图"/>
        <xdr:cNvSpPr/>
      </xdr:nvSpPr>
      <xdr:spPr>
        <a:xfrm>
          <a:off x="9438640" y="134620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60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61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62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63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364" name="Image1" descr="报表底图"/>
        <xdr:cNvSpPr/>
      </xdr:nvSpPr>
      <xdr:spPr>
        <a:xfrm>
          <a:off x="9438640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65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66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67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68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369" name="Image1" descr="报表底图"/>
        <xdr:cNvSpPr/>
      </xdr:nvSpPr>
      <xdr:spPr>
        <a:xfrm>
          <a:off x="9438640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0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1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2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3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74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5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6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7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78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79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80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81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82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83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384" name="Image1" descr="报表底图"/>
        <xdr:cNvSpPr/>
      </xdr:nvSpPr>
      <xdr:spPr>
        <a:xfrm>
          <a:off x="9438640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85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86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87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</xdr:row>
      <xdr:rowOff>0</xdr:rowOff>
    </xdr:from>
    <xdr:to>
      <xdr:col>11</xdr:col>
      <xdr:colOff>800100</xdr:colOff>
      <xdr:row>2</xdr:row>
      <xdr:rowOff>276225</xdr:rowOff>
    </xdr:to>
    <xdr:sp>
      <xdr:nvSpPr>
        <xdr:cNvPr id="388" name="Image1" descr="报表底图"/>
        <xdr:cNvSpPr/>
      </xdr:nvSpPr>
      <xdr:spPr>
        <a:xfrm>
          <a:off x="9448165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</xdr:row>
      <xdr:rowOff>0</xdr:rowOff>
    </xdr:from>
    <xdr:to>
      <xdr:col>11</xdr:col>
      <xdr:colOff>790575</xdr:colOff>
      <xdr:row>2</xdr:row>
      <xdr:rowOff>276225</xdr:rowOff>
    </xdr:to>
    <xdr:sp>
      <xdr:nvSpPr>
        <xdr:cNvPr id="389" name="Image1" descr="报表底图"/>
        <xdr:cNvSpPr/>
      </xdr:nvSpPr>
      <xdr:spPr>
        <a:xfrm>
          <a:off x="9438640" y="8255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0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1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2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3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94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5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6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7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0</xdr:row>
      <xdr:rowOff>0</xdr:rowOff>
    </xdr:from>
    <xdr:to>
      <xdr:col>11</xdr:col>
      <xdr:colOff>800100</xdr:colOff>
      <xdr:row>1</xdr:row>
      <xdr:rowOff>22225</xdr:rowOff>
    </xdr:to>
    <xdr:sp>
      <xdr:nvSpPr>
        <xdr:cNvPr id="398" name="Image1" descr="报表底图"/>
        <xdr:cNvSpPr/>
      </xdr:nvSpPr>
      <xdr:spPr>
        <a:xfrm>
          <a:off x="9448165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0</xdr:row>
      <xdr:rowOff>0</xdr:rowOff>
    </xdr:from>
    <xdr:to>
      <xdr:col>11</xdr:col>
      <xdr:colOff>790575</xdr:colOff>
      <xdr:row>1</xdr:row>
      <xdr:rowOff>22225</xdr:rowOff>
    </xdr:to>
    <xdr:sp>
      <xdr:nvSpPr>
        <xdr:cNvPr id="399" name="Image1" descr="报表底图"/>
        <xdr:cNvSpPr/>
      </xdr:nvSpPr>
      <xdr:spPr>
        <a:xfrm>
          <a:off x="9438640" y="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</xdr:row>
      <xdr:rowOff>0</xdr:rowOff>
    </xdr:from>
    <xdr:to>
      <xdr:col>11</xdr:col>
      <xdr:colOff>800100</xdr:colOff>
      <xdr:row>25</xdr:row>
      <xdr:rowOff>276225</xdr:rowOff>
    </xdr:to>
    <xdr:sp>
      <xdr:nvSpPr>
        <xdr:cNvPr id="400" name="Image1" descr="报表底图"/>
        <xdr:cNvSpPr/>
      </xdr:nvSpPr>
      <xdr:spPr>
        <a:xfrm>
          <a:off x="9448165" y="1468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</xdr:row>
      <xdr:rowOff>0</xdr:rowOff>
    </xdr:from>
    <xdr:to>
      <xdr:col>11</xdr:col>
      <xdr:colOff>800100</xdr:colOff>
      <xdr:row>25</xdr:row>
      <xdr:rowOff>276225</xdr:rowOff>
    </xdr:to>
    <xdr:sp>
      <xdr:nvSpPr>
        <xdr:cNvPr id="401" name="Image1" descr="报表底图"/>
        <xdr:cNvSpPr/>
      </xdr:nvSpPr>
      <xdr:spPr>
        <a:xfrm>
          <a:off x="9448165" y="1468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</xdr:row>
      <xdr:rowOff>0</xdr:rowOff>
    </xdr:from>
    <xdr:to>
      <xdr:col>11</xdr:col>
      <xdr:colOff>800100</xdr:colOff>
      <xdr:row>25</xdr:row>
      <xdr:rowOff>276225</xdr:rowOff>
    </xdr:to>
    <xdr:sp>
      <xdr:nvSpPr>
        <xdr:cNvPr id="402" name="Image1" descr="报表底图"/>
        <xdr:cNvSpPr/>
      </xdr:nvSpPr>
      <xdr:spPr>
        <a:xfrm>
          <a:off x="9448165" y="1468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</xdr:row>
      <xdr:rowOff>0</xdr:rowOff>
    </xdr:from>
    <xdr:to>
      <xdr:col>11</xdr:col>
      <xdr:colOff>800100</xdr:colOff>
      <xdr:row>25</xdr:row>
      <xdr:rowOff>276225</xdr:rowOff>
    </xdr:to>
    <xdr:sp>
      <xdr:nvSpPr>
        <xdr:cNvPr id="403" name="Image1" descr="报表底图"/>
        <xdr:cNvSpPr/>
      </xdr:nvSpPr>
      <xdr:spPr>
        <a:xfrm>
          <a:off x="9448165" y="146812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</xdr:row>
      <xdr:rowOff>0</xdr:rowOff>
    </xdr:from>
    <xdr:to>
      <xdr:col>11</xdr:col>
      <xdr:colOff>800100</xdr:colOff>
      <xdr:row>25</xdr:row>
      <xdr:rowOff>282575</xdr:rowOff>
    </xdr:to>
    <xdr:sp>
      <xdr:nvSpPr>
        <xdr:cNvPr id="404" name="Image1" descr="报表底图"/>
        <xdr:cNvSpPr/>
      </xdr:nvSpPr>
      <xdr:spPr>
        <a:xfrm>
          <a:off x="9448165" y="14681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</xdr:row>
      <xdr:rowOff>0</xdr:rowOff>
    </xdr:from>
    <xdr:to>
      <xdr:col>11</xdr:col>
      <xdr:colOff>800100</xdr:colOff>
      <xdr:row>25</xdr:row>
      <xdr:rowOff>282575</xdr:rowOff>
    </xdr:to>
    <xdr:sp>
      <xdr:nvSpPr>
        <xdr:cNvPr id="405" name="Image1" descr="报表底图"/>
        <xdr:cNvSpPr/>
      </xdr:nvSpPr>
      <xdr:spPr>
        <a:xfrm>
          <a:off x="9448165" y="14681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</xdr:row>
      <xdr:rowOff>0</xdr:rowOff>
    </xdr:from>
    <xdr:to>
      <xdr:col>11</xdr:col>
      <xdr:colOff>800100</xdr:colOff>
      <xdr:row>25</xdr:row>
      <xdr:rowOff>282575</xdr:rowOff>
    </xdr:to>
    <xdr:sp>
      <xdr:nvSpPr>
        <xdr:cNvPr id="406" name="Image1" descr="报表底图"/>
        <xdr:cNvSpPr/>
      </xdr:nvSpPr>
      <xdr:spPr>
        <a:xfrm>
          <a:off x="9448165" y="14681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25</xdr:row>
      <xdr:rowOff>0</xdr:rowOff>
    </xdr:from>
    <xdr:to>
      <xdr:col>11</xdr:col>
      <xdr:colOff>800100</xdr:colOff>
      <xdr:row>25</xdr:row>
      <xdr:rowOff>282575</xdr:rowOff>
    </xdr:to>
    <xdr:sp>
      <xdr:nvSpPr>
        <xdr:cNvPr id="407" name="Image1" descr="报表底图"/>
        <xdr:cNvSpPr/>
      </xdr:nvSpPr>
      <xdr:spPr>
        <a:xfrm>
          <a:off x="9448165" y="14681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25</xdr:row>
      <xdr:rowOff>0</xdr:rowOff>
    </xdr:from>
    <xdr:to>
      <xdr:col>11</xdr:col>
      <xdr:colOff>790575</xdr:colOff>
      <xdr:row>25</xdr:row>
      <xdr:rowOff>282575</xdr:rowOff>
    </xdr:to>
    <xdr:sp>
      <xdr:nvSpPr>
        <xdr:cNvPr id="408" name="Image1" descr="报表底图"/>
        <xdr:cNvSpPr/>
      </xdr:nvSpPr>
      <xdr:spPr>
        <a:xfrm>
          <a:off x="9438640" y="146812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27</xdr:row>
      <xdr:rowOff>0</xdr:rowOff>
    </xdr:from>
    <xdr:to>
      <xdr:col>11</xdr:col>
      <xdr:colOff>800100</xdr:colOff>
      <xdr:row>27</xdr:row>
      <xdr:rowOff>282575</xdr:rowOff>
    </xdr:to>
    <xdr:sp>
      <xdr:nvSpPr>
        <xdr:cNvPr id="409" name="Image1" descr="报表底图"/>
        <xdr:cNvSpPr/>
      </xdr:nvSpPr>
      <xdr:spPr>
        <a:xfrm>
          <a:off x="9448165" y="15595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27</xdr:row>
      <xdr:rowOff>0</xdr:rowOff>
    </xdr:from>
    <xdr:to>
      <xdr:col>11</xdr:col>
      <xdr:colOff>800100</xdr:colOff>
      <xdr:row>27</xdr:row>
      <xdr:rowOff>282575</xdr:rowOff>
    </xdr:to>
    <xdr:sp>
      <xdr:nvSpPr>
        <xdr:cNvPr id="410" name="Image1" descr="报表底图"/>
        <xdr:cNvSpPr/>
      </xdr:nvSpPr>
      <xdr:spPr>
        <a:xfrm>
          <a:off x="9448165" y="15595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27</xdr:row>
      <xdr:rowOff>0</xdr:rowOff>
    </xdr:from>
    <xdr:to>
      <xdr:col>11</xdr:col>
      <xdr:colOff>800100</xdr:colOff>
      <xdr:row>27</xdr:row>
      <xdr:rowOff>282575</xdr:rowOff>
    </xdr:to>
    <xdr:sp>
      <xdr:nvSpPr>
        <xdr:cNvPr id="411" name="Image1" descr="报表底图"/>
        <xdr:cNvSpPr/>
      </xdr:nvSpPr>
      <xdr:spPr>
        <a:xfrm>
          <a:off x="9448165" y="15595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27</xdr:row>
      <xdr:rowOff>0</xdr:rowOff>
    </xdr:from>
    <xdr:to>
      <xdr:col>11</xdr:col>
      <xdr:colOff>800100</xdr:colOff>
      <xdr:row>27</xdr:row>
      <xdr:rowOff>282575</xdr:rowOff>
    </xdr:to>
    <xdr:sp>
      <xdr:nvSpPr>
        <xdr:cNvPr id="412" name="Image1" descr="报表底图"/>
        <xdr:cNvSpPr/>
      </xdr:nvSpPr>
      <xdr:spPr>
        <a:xfrm>
          <a:off x="9448165" y="15595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27</xdr:row>
      <xdr:rowOff>0</xdr:rowOff>
    </xdr:from>
    <xdr:to>
      <xdr:col>11</xdr:col>
      <xdr:colOff>790575</xdr:colOff>
      <xdr:row>27</xdr:row>
      <xdr:rowOff>282575</xdr:rowOff>
    </xdr:to>
    <xdr:sp>
      <xdr:nvSpPr>
        <xdr:cNvPr id="413" name="Image1" descr="报表底图"/>
        <xdr:cNvSpPr/>
      </xdr:nvSpPr>
      <xdr:spPr>
        <a:xfrm>
          <a:off x="9438640" y="155956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79</xdr:row>
      <xdr:rowOff>0</xdr:rowOff>
    </xdr:from>
    <xdr:to>
      <xdr:col>11</xdr:col>
      <xdr:colOff>800100</xdr:colOff>
      <xdr:row>79</xdr:row>
      <xdr:rowOff>276225</xdr:rowOff>
    </xdr:to>
    <xdr:sp>
      <xdr:nvSpPr>
        <xdr:cNvPr id="414" name="Image1" descr="报表底图"/>
        <xdr:cNvSpPr>
          <a:spLocks noChangeAspect="1" noChangeArrowheads="1"/>
        </xdr:cNvSpPr>
      </xdr:nvSpPr>
      <xdr:spPr>
        <a:xfrm>
          <a:off x="9448165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79</xdr:row>
      <xdr:rowOff>0</xdr:rowOff>
    </xdr:from>
    <xdr:to>
      <xdr:col>11</xdr:col>
      <xdr:colOff>800100</xdr:colOff>
      <xdr:row>79</xdr:row>
      <xdr:rowOff>276225</xdr:rowOff>
    </xdr:to>
    <xdr:sp>
      <xdr:nvSpPr>
        <xdr:cNvPr id="415" name="Image1" descr="报表底图"/>
        <xdr:cNvSpPr>
          <a:spLocks noChangeAspect="1" noChangeArrowheads="1"/>
        </xdr:cNvSpPr>
      </xdr:nvSpPr>
      <xdr:spPr>
        <a:xfrm>
          <a:off x="9448165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79</xdr:row>
      <xdr:rowOff>0</xdr:rowOff>
    </xdr:from>
    <xdr:to>
      <xdr:col>11</xdr:col>
      <xdr:colOff>800100</xdr:colOff>
      <xdr:row>79</xdr:row>
      <xdr:rowOff>276225</xdr:rowOff>
    </xdr:to>
    <xdr:sp>
      <xdr:nvSpPr>
        <xdr:cNvPr id="416" name="Image1" descr="报表底图"/>
        <xdr:cNvSpPr>
          <a:spLocks noChangeAspect="1" noChangeArrowheads="1"/>
        </xdr:cNvSpPr>
      </xdr:nvSpPr>
      <xdr:spPr>
        <a:xfrm>
          <a:off x="9448165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79</xdr:row>
      <xdr:rowOff>0</xdr:rowOff>
    </xdr:from>
    <xdr:to>
      <xdr:col>11</xdr:col>
      <xdr:colOff>800100</xdr:colOff>
      <xdr:row>79</xdr:row>
      <xdr:rowOff>276225</xdr:rowOff>
    </xdr:to>
    <xdr:sp>
      <xdr:nvSpPr>
        <xdr:cNvPr id="417" name="Image1" descr="报表底图"/>
        <xdr:cNvSpPr>
          <a:spLocks noChangeAspect="1" noChangeArrowheads="1"/>
        </xdr:cNvSpPr>
      </xdr:nvSpPr>
      <xdr:spPr>
        <a:xfrm>
          <a:off x="9448165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79</xdr:row>
      <xdr:rowOff>0</xdr:rowOff>
    </xdr:from>
    <xdr:to>
      <xdr:col>11</xdr:col>
      <xdr:colOff>790575</xdr:colOff>
      <xdr:row>79</xdr:row>
      <xdr:rowOff>276225</xdr:rowOff>
    </xdr:to>
    <xdr:sp>
      <xdr:nvSpPr>
        <xdr:cNvPr id="418" name="Image1" descr="报表底图"/>
        <xdr:cNvSpPr>
          <a:spLocks noChangeAspect="1" noChangeArrowheads="1"/>
        </xdr:cNvSpPr>
      </xdr:nvSpPr>
      <xdr:spPr>
        <a:xfrm>
          <a:off x="9438640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79</xdr:row>
      <xdr:rowOff>0</xdr:rowOff>
    </xdr:from>
    <xdr:to>
      <xdr:col>11</xdr:col>
      <xdr:colOff>800100</xdr:colOff>
      <xdr:row>79</xdr:row>
      <xdr:rowOff>276225</xdr:rowOff>
    </xdr:to>
    <xdr:sp>
      <xdr:nvSpPr>
        <xdr:cNvPr id="419" name="Image1" descr="报表底图"/>
        <xdr:cNvSpPr>
          <a:spLocks noChangeAspect="1" noChangeArrowheads="1"/>
        </xdr:cNvSpPr>
      </xdr:nvSpPr>
      <xdr:spPr>
        <a:xfrm>
          <a:off x="9448165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79</xdr:row>
      <xdr:rowOff>0</xdr:rowOff>
    </xdr:from>
    <xdr:to>
      <xdr:col>11</xdr:col>
      <xdr:colOff>800100</xdr:colOff>
      <xdr:row>79</xdr:row>
      <xdr:rowOff>276225</xdr:rowOff>
    </xdr:to>
    <xdr:sp>
      <xdr:nvSpPr>
        <xdr:cNvPr id="420" name="Image1" descr="报表底图"/>
        <xdr:cNvSpPr>
          <a:spLocks noChangeAspect="1" noChangeArrowheads="1"/>
        </xdr:cNvSpPr>
      </xdr:nvSpPr>
      <xdr:spPr>
        <a:xfrm>
          <a:off x="9448165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79</xdr:row>
      <xdr:rowOff>0</xdr:rowOff>
    </xdr:from>
    <xdr:to>
      <xdr:col>11</xdr:col>
      <xdr:colOff>800100</xdr:colOff>
      <xdr:row>79</xdr:row>
      <xdr:rowOff>276225</xdr:rowOff>
    </xdr:to>
    <xdr:sp>
      <xdr:nvSpPr>
        <xdr:cNvPr id="421" name="Image1" descr="报表底图"/>
        <xdr:cNvSpPr>
          <a:spLocks noChangeAspect="1" noChangeArrowheads="1"/>
        </xdr:cNvSpPr>
      </xdr:nvSpPr>
      <xdr:spPr>
        <a:xfrm>
          <a:off x="9448165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79</xdr:row>
      <xdr:rowOff>0</xdr:rowOff>
    </xdr:from>
    <xdr:to>
      <xdr:col>11</xdr:col>
      <xdr:colOff>800100</xdr:colOff>
      <xdr:row>79</xdr:row>
      <xdr:rowOff>276225</xdr:rowOff>
    </xdr:to>
    <xdr:sp>
      <xdr:nvSpPr>
        <xdr:cNvPr id="422" name="Image1" descr="报表底图"/>
        <xdr:cNvSpPr>
          <a:spLocks noChangeAspect="1" noChangeArrowheads="1"/>
        </xdr:cNvSpPr>
      </xdr:nvSpPr>
      <xdr:spPr>
        <a:xfrm>
          <a:off x="9448165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79</xdr:row>
      <xdr:rowOff>0</xdr:rowOff>
    </xdr:from>
    <xdr:to>
      <xdr:col>11</xdr:col>
      <xdr:colOff>790575</xdr:colOff>
      <xdr:row>79</xdr:row>
      <xdr:rowOff>276225</xdr:rowOff>
    </xdr:to>
    <xdr:sp>
      <xdr:nvSpPr>
        <xdr:cNvPr id="423" name="Image1" descr="报表底图"/>
        <xdr:cNvSpPr>
          <a:spLocks noChangeAspect="1" noChangeArrowheads="1"/>
        </xdr:cNvSpPr>
      </xdr:nvSpPr>
      <xdr:spPr>
        <a:xfrm>
          <a:off x="9438640" y="38493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24" name="Image1" descr="报表底图"/>
        <xdr:cNvSpPr>
          <a:spLocks noChangeAspect="1" noChangeArrowheads="1"/>
        </xdr:cNvSpPr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25" name="Image1" descr="报表底图"/>
        <xdr:cNvSpPr>
          <a:spLocks noChangeAspect="1" noChangeArrowheads="1"/>
        </xdr:cNvSpPr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26" name="Image1" descr="报表底图"/>
        <xdr:cNvSpPr>
          <a:spLocks noChangeAspect="1" noChangeArrowheads="1"/>
        </xdr:cNvSpPr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27" name="Image1" descr="报表底图"/>
        <xdr:cNvSpPr>
          <a:spLocks noChangeAspect="1" noChangeArrowheads="1"/>
        </xdr:cNvSpPr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60</xdr:row>
      <xdr:rowOff>0</xdr:rowOff>
    </xdr:from>
    <xdr:to>
      <xdr:col>11</xdr:col>
      <xdr:colOff>790575</xdr:colOff>
      <xdr:row>60</xdr:row>
      <xdr:rowOff>276225</xdr:rowOff>
    </xdr:to>
    <xdr:sp>
      <xdr:nvSpPr>
        <xdr:cNvPr id="428" name="Image1" descr="报表底图"/>
        <xdr:cNvSpPr>
          <a:spLocks noChangeAspect="1" noChangeArrowheads="1"/>
        </xdr:cNvSpPr>
      </xdr:nvSpPr>
      <xdr:spPr>
        <a:xfrm>
          <a:off x="9438640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70</xdr:row>
      <xdr:rowOff>341630</xdr:rowOff>
    </xdr:from>
    <xdr:to>
      <xdr:col>12</xdr:col>
      <xdr:colOff>855980</xdr:colOff>
      <xdr:row>72</xdr:row>
      <xdr:rowOff>45085</xdr:rowOff>
    </xdr:to>
    <xdr:sp>
      <xdr:nvSpPr>
        <xdr:cNvPr id="429" name="Image1" descr="报表底图"/>
        <xdr:cNvSpPr>
          <a:spLocks noChangeAspect="1" noChangeArrowheads="1"/>
        </xdr:cNvSpPr>
      </xdr:nvSpPr>
      <xdr:spPr>
        <a:xfrm>
          <a:off x="11551920" y="3502533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0</xdr:rowOff>
    </xdr:from>
    <xdr:to>
      <xdr:col>12</xdr:col>
      <xdr:colOff>855980</xdr:colOff>
      <xdr:row>110</xdr:row>
      <xdr:rowOff>8255</xdr:rowOff>
    </xdr:to>
    <xdr:sp>
      <xdr:nvSpPr>
        <xdr:cNvPr id="430" name="Image1" descr="报表底图"/>
        <xdr:cNvSpPr>
          <a:spLocks noChangeAspect="1" noChangeArrowheads="1"/>
        </xdr:cNvSpPr>
      </xdr:nvSpPr>
      <xdr:spPr>
        <a:xfrm>
          <a:off x="11551920" y="526669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31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32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33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34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112</xdr:row>
      <xdr:rowOff>0</xdr:rowOff>
    </xdr:from>
    <xdr:to>
      <xdr:col>11</xdr:col>
      <xdr:colOff>790575</xdr:colOff>
      <xdr:row>112</xdr:row>
      <xdr:rowOff>276225</xdr:rowOff>
    </xdr:to>
    <xdr:sp>
      <xdr:nvSpPr>
        <xdr:cNvPr id="435" name="Image1" descr="报表底图"/>
        <xdr:cNvSpPr>
          <a:spLocks noChangeAspect="1" noChangeArrowheads="1"/>
        </xdr:cNvSpPr>
      </xdr:nvSpPr>
      <xdr:spPr>
        <a:xfrm>
          <a:off x="94386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36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37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38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39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112</xdr:row>
      <xdr:rowOff>0</xdr:rowOff>
    </xdr:from>
    <xdr:to>
      <xdr:col>12</xdr:col>
      <xdr:colOff>790575</xdr:colOff>
      <xdr:row>112</xdr:row>
      <xdr:rowOff>276225</xdr:rowOff>
    </xdr:to>
    <xdr:sp>
      <xdr:nvSpPr>
        <xdr:cNvPr id="440" name="Image1" descr="报表底图"/>
        <xdr:cNvSpPr>
          <a:spLocks noChangeAspect="1" noChangeArrowheads="1"/>
        </xdr:cNvSpPr>
      </xdr:nvSpPr>
      <xdr:spPr>
        <a:xfrm>
          <a:off x="1148651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41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42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43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44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112</xdr:row>
      <xdr:rowOff>0</xdr:rowOff>
    </xdr:from>
    <xdr:to>
      <xdr:col>12</xdr:col>
      <xdr:colOff>790575</xdr:colOff>
      <xdr:row>112</xdr:row>
      <xdr:rowOff>276225</xdr:rowOff>
    </xdr:to>
    <xdr:sp>
      <xdr:nvSpPr>
        <xdr:cNvPr id="445" name="Image1" descr="报表底图"/>
        <xdr:cNvSpPr>
          <a:spLocks noChangeAspect="1" noChangeArrowheads="1"/>
        </xdr:cNvSpPr>
      </xdr:nvSpPr>
      <xdr:spPr>
        <a:xfrm>
          <a:off x="1148651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46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47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48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49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112</xdr:row>
      <xdr:rowOff>0</xdr:rowOff>
    </xdr:from>
    <xdr:to>
      <xdr:col>12</xdr:col>
      <xdr:colOff>790575</xdr:colOff>
      <xdr:row>112</xdr:row>
      <xdr:rowOff>276225</xdr:rowOff>
    </xdr:to>
    <xdr:sp>
      <xdr:nvSpPr>
        <xdr:cNvPr id="450" name="Image1" descr="报表底图"/>
        <xdr:cNvSpPr>
          <a:spLocks noChangeAspect="1" noChangeArrowheads="1"/>
        </xdr:cNvSpPr>
      </xdr:nvSpPr>
      <xdr:spPr>
        <a:xfrm>
          <a:off x="1148651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51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52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53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54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112</xdr:row>
      <xdr:rowOff>0</xdr:rowOff>
    </xdr:from>
    <xdr:to>
      <xdr:col>11</xdr:col>
      <xdr:colOff>790575</xdr:colOff>
      <xdr:row>112</xdr:row>
      <xdr:rowOff>276225</xdr:rowOff>
    </xdr:to>
    <xdr:sp>
      <xdr:nvSpPr>
        <xdr:cNvPr id="455" name="Image1" descr="报表底图"/>
        <xdr:cNvSpPr>
          <a:spLocks noChangeAspect="1" noChangeArrowheads="1"/>
        </xdr:cNvSpPr>
      </xdr:nvSpPr>
      <xdr:spPr>
        <a:xfrm>
          <a:off x="94386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56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57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112</xdr:row>
      <xdr:rowOff>0</xdr:rowOff>
    </xdr:from>
    <xdr:to>
      <xdr:col>11</xdr:col>
      <xdr:colOff>800100</xdr:colOff>
      <xdr:row>112</xdr:row>
      <xdr:rowOff>276225</xdr:rowOff>
    </xdr:to>
    <xdr:sp>
      <xdr:nvSpPr>
        <xdr:cNvPr id="458" name="Image1" descr="报表底图"/>
        <xdr:cNvSpPr>
          <a:spLocks noChangeAspect="1" noChangeArrowheads="1"/>
        </xdr:cNvSpPr>
      </xdr:nvSpPr>
      <xdr:spPr>
        <a:xfrm>
          <a:off x="944816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59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60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61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62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112</xdr:row>
      <xdr:rowOff>0</xdr:rowOff>
    </xdr:from>
    <xdr:to>
      <xdr:col>12</xdr:col>
      <xdr:colOff>790575</xdr:colOff>
      <xdr:row>112</xdr:row>
      <xdr:rowOff>276225</xdr:rowOff>
    </xdr:to>
    <xdr:sp>
      <xdr:nvSpPr>
        <xdr:cNvPr id="463" name="Image1" descr="报表底图"/>
        <xdr:cNvSpPr>
          <a:spLocks noChangeAspect="1" noChangeArrowheads="1"/>
        </xdr:cNvSpPr>
      </xdr:nvSpPr>
      <xdr:spPr>
        <a:xfrm>
          <a:off x="1148651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64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65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66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67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485775</xdr:colOff>
      <xdr:row>112</xdr:row>
      <xdr:rowOff>0</xdr:rowOff>
    </xdr:from>
    <xdr:to>
      <xdr:col>12</xdr:col>
      <xdr:colOff>790575</xdr:colOff>
      <xdr:row>112</xdr:row>
      <xdr:rowOff>276225</xdr:rowOff>
    </xdr:to>
    <xdr:sp>
      <xdr:nvSpPr>
        <xdr:cNvPr id="468" name="Image1" descr="报表底图"/>
        <xdr:cNvSpPr>
          <a:spLocks noChangeAspect="1" noChangeArrowheads="1"/>
        </xdr:cNvSpPr>
      </xdr:nvSpPr>
      <xdr:spPr>
        <a:xfrm>
          <a:off x="11486515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69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70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71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495300</xdr:colOff>
      <xdr:row>112</xdr:row>
      <xdr:rowOff>0</xdr:rowOff>
    </xdr:from>
    <xdr:to>
      <xdr:col>12</xdr:col>
      <xdr:colOff>800100</xdr:colOff>
      <xdr:row>112</xdr:row>
      <xdr:rowOff>276225</xdr:rowOff>
    </xdr:to>
    <xdr:sp>
      <xdr:nvSpPr>
        <xdr:cNvPr id="472" name="Image1" descr="报表底图"/>
        <xdr:cNvSpPr>
          <a:spLocks noChangeAspect="1" noChangeArrowheads="1"/>
        </xdr:cNvSpPr>
      </xdr:nvSpPr>
      <xdr:spPr>
        <a:xfrm>
          <a:off x="11496040" y="541909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83</xdr:row>
      <xdr:rowOff>0</xdr:rowOff>
    </xdr:from>
    <xdr:to>
      <xdr:col>11</xdr:col>
      <xdr:colOff>800100</xdr:colOff>
      <xdr:row>83</xdr:row>
      <xdr:rowOff>276225</xdr:rowOff>
    </xdr:to>
    <xdr:sp>
      <xdr:nvSpPr>
        <xdr:cNvPr id="473" name="Image1" descr="报表底图"/>
        <xdr:cNvSpPr>
          <a:spLocks noChangeAspect="1" noChangeArrowheads="1"/>
        </xdr:cNvSpPr>
      </xdr:nvSpPr>
      <xdr:spPr>
        <a:xfrm>
          <a:off x="9448165" y="40170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83</xdr:row>
      <xdr:rowOff>0</xdr:rowOff>
    </xdr:from>
    <xdr:to>
      <xdr:col>11</xdr:col>
      <xdr:colOff>800100</xdr:colOff>
      <xdr:row>83</xdr:row>
      <xdr:rowOff>276225</xdr:rowOff>
    </xdr:to>
    <xdr:sp>
      <xdr:nvSpPr>
        <xdr:cNvPr id="474" name="Image1" descr="报表底图"/>
        <xdr:cNvSpPr>
          <a:spLocks noChangeAspect="1" noChangeArrowheads="1"/>
        </xdr:cNvSpPr>
      </xdr:nvSpPr>
      <xdr:spPr>
        <a:xfrm>
          <a:off x="9448165" y="40170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83</xdr:row>
      <xdr:rowOff>0</xdr:rowOff>
    </xdr:from>
    <xdr:to>
      <xdr:col>11</xdr:col>
      <xdr:colOff>800100</xdr:colOff>
      <xdr:row>83</xdr:row>
      <xdr:rowOff>276225</xdr:rowOff>
    </xdr:to>
    <xdr:sp>
      <xdr:nvSpPr>
        <xdr:cNvPr id="475" name="Image1" descr="报表底图"/>
        <xdr:cNvSpPr>
          <a:spLocks noChangeAspect="1" noChangeArrowheads="1"/>
        </xdr:cNvSpPr>
      </xdr:nvSpPr>
      <xdr:spPr>
        <a:xfrm>
          <a:off x="9448165" y="40170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83</xdr:row>
      <xdr:rowOff>0</xdr:rowOff>
    </xdr:from>
    <xdr:to>
      <xdr:col>11</xdr:col>
      <xdr:colOff>800100</xdr:colOff>
      <xdr:row>83</xdr:row>
      <xdr:rowOff>276225</xdr:rowOff>
    </xdr:to>
    <xdr:sp>
      <xdr:nvSpPr>
        <xdr:cNvPr id="476" name="Image1" descr="报表底图"/>
        <xdr:cNvSpPr>
          <a:spLocks noChangeAspect="1" noChangeArrowheads="1"/>
        </xdr:cNvSpPr>
      </xdr:nvSpPr>
      <xdr:spPr>
        <a:xfrm>
          <a:off x="9448165" y="401701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130</xdr:row>
      <xdr:rowOff>0</xdr:rowOff>
    </xdr:from>
    <xdr:to>
      <xdr:col>12</xdr:col>
      <xdr:colOff>855980</xdr:colOff>
      <xdr:row>131</xdr:row>
      <xdr:rowOff>8255</xdr:rowOff>
    </xdr:to>
    <xdr:sp>
      <xdr:nvSpPr>
        <xdr:cNvPr id="477" name="Image1" descr="报表底图"/>
        <xdr:cNvSpPr>
          <a:spLocks noChangeAspect="1" noChangeArrowheads="1"/>
        </xdr:cNvSpPr>
      </xdr:nvSpPr>
      <xdr:spPr>
        <a:xfrm>
          <a:off x="11551920" y="622681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72</xdr:row>
      <xdr:rowOff>171450</xdr:rowOff>
    </xdr:from>
    <xdr:to>
      <xdr:col>12</xdr:col>
      <xdr:colOff>855980</xdr:colOff>
      <xdr:row>73</xdr:row>
      <xdr:rowOff>332105</xdr:rowOff>
    </xdr:to>
    <xdr:sp>
      <xdr:nvSpPr>
        <xdr:cNvPr id="478" name="Image1" descr="报表底图"/>
        <xdr:cNvSpPr>
          <a:spLocks noChangeAspect="1" noChangeArrowheads="1"/>
        </xdr:cNvSpPr>
      </xdr:nvSpPr>
      <xdr:spPr>
        <a:xfrm>
          <a:off x="11551920" y="3576955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73</xdr:row>
      <xdr:rowOff>171450</xdr:rowOff>
    </xdr:from>
    <xdr:to>
      <xdr:col>12</xdr:col>
      <xdr:colOff>856615</xdr:colOff>
      <xdr:row>74</xdr:row>
      <xdr:rowOff>332105</xdr:rowOff>
    </xdr:to>
    <xdr:sp>
      <xdr:nvSpPr>
        <xdr:cNvPr id="479" name="Image1" descr="报表底图"/>
        <xdr:cNvSpPr>
          <a:spLocks noChangeAspect="1" noChangeArrowheads="1"/>
        </xdr:cNvSpPr>
      </xdr:nvSpPr>
      <xdr:spPr>
        <a:xfrm>
          <a:off x="11551920" y="36226750"/>
          <a:ext cx="305435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74</xdr:row>
      <xdr:rowOff>0</xdr:rowOff>
    </xdr:from>
    <xdr:to>
      <xdr:col>12</xdr:col>
      <xdr:colOff>855980</xdr:colOff>
      <xdr:row>75</xdr:row>
      <xdr:rowOff>160655</xdr:rowOff>
    </xdr:to>
    <xdr:sp>
      <xdr:nvSpPr>
        <xdr:cNvPr id="480" name="Image1" descr="报表底图"/>
        <xdr:cNvSpPr>
          <a:spLocks noChangeAspect="1" noChangeArrowheads="1"/>
        </xdr:cNvSpPr>
      </xdr:nvSpPr>
      <xdr:spPr>
        <a:xfrm>
          <a:off x="11551920" y="36512500"/>
          <a:ext cx="304800" cy="6178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81" name="Image1" descr="报表底图"/>
        <xdr:cNvSpPr>
          <a:spLocks noChangeAspect="1" noChangeArrowheads="1"/>
        </xdr:cNvSpPr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82" name="Image1" descr="报表底图"/>
        <xdr:cNvSpPr>
          <a:spLocks noChangeAspect="1" noChangeArrowheads="1"/>
        </xdr:cNvSpPr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83" name="Image1" descr="报表底图"/>
        <xdr:cNvSpPr>
          <a:spLocks noChangeAspect="1" noChangeArrowheads="1"/>
        </xdr:cNvSpPr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84" name="Image1" descr="报表底图"/>
        <xdr:cNvSpPr>
          <a:spLocks noChangeAspect="1" noChangeArrowheads="1"/>
        </xdr:cNvSpPr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85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86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87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88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60</xdr:row>
      <xdr:rowOff>0</xdr:rowOff>
    </xdr:from>
    <xdr:to>
      <xdr:col>11</xdr:col>
      <xdr:colOff>790575</xdr:colOff>
      <xdr:row>60</xdr:row>
      <xdr:rowOff>276225</xdr:rowOff>
    </xdr:to>
    <xdr:sp>
      <xdr:nvSpPr>
        <xdr:cNvPr id="489" name="Image1" descr="报表底图"/>
        <xdr:cNvSpPr/>
      </xdr:nvSpPr>
      <xdr:spPr>
        <a:xfrm>
          <a:off x="9438640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90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91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92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93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60</xdr:row>
      <xdr:rowOff>0</xdr:rowOff>
    </xdr:from>
    <xdr:to>
      <xdr:col>11</xdr:col>
      <xdr:colOff>790575</xdr:colOff>
      <xdr:row>60</xdr:row>
      <xdr:rowOff>276225</xdr:rowOff>
    </xdr:to>
    <xdr:sp>
      <xdr:nvSpPr>
        <xdr:cNvPr id="494" name="Image1" descr="报表底图"/>
        <xdr:cNvSpPr/>
      </xdr:nvSpPr>
      <xdr:spPr>
        <a:xfrm>
          <a:off x="9438640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95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96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97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276225</xdr:rowOff>
    </xdr:to>
    <xdr:sp>
      <xdr:nvSpPr>
        <xdr:cNvPr id="498" name="Image1" descr="报表底图"/>
        <xdr:cNvSpPr/>
      </xdr:nvSpPr>
      <xdr:spPr>
        <a:xfrm>
          <a:off x="9448165" y="301117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282575</xdr:rowOff>
    </xdr:to>
    <xdr:sp>
      <xdr:nvSpPr>
        <xdr:cNvPr id="499" name="Image1" descr="报表底图"/>
        <xdr:cNvSpPr/>
      </xdr:nvSpPr>
      <xdr:spPr>
        <a:xfrm>
          <a:off x="9448165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282575</xdr:rowOff>
    </xdr:to>
    <xdr:sp>
      <xdr:nvSpPr>
        <xdr:cNvPr id="500" name="Image1" descr="报表底图"/>
        <xdr:cNvSpPr/>
      </xdr:nvSpPr>
      <xdr:spPr>
        <a:xfrm>
          <a:off x="9448165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282575</xdr:rowOff>
    </xdr:to>
    <xdr:sp>
      <xdr:nvSpPr>
        <xdr:cNvPr id="501" name="Image1" descr="报表底图"/>
        <xdr:cNvSpPr/>
      </xdr:nvSpPr>
      <xdr:spPr>
        <a:xfrm>
          <a:off x="9448165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282575</xdr:rowOff>
    </xdr:to>
    <xdr:sp>
      <xdr:nvSpPr>
        <xdr:cNvPr id="502" name="Image1" descr="报表底图"/>
        <xdr:cNvSpPr/>
      </xdr:nvSpPr>
      <xdr:spPr>
        <a:xfrm>
          <a:off x="9448165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60</xdr:row>
      <xdr:rowOff>0</xdr:rowOff>
    </xdr:from>
    <xdr:to>
      <xdr:col>11</xdr:col>
      <xdr:colOff>790575</xdr:colOff>
      <xdr:row>60</xdr:row>
      <xdr:rowOff>282575</xdr:rowOff>
    </xdr:to>
    <xdr:sp>
      <xdr:nvSpPr>
        <xdr:cNvPr id="503" name="Image1" descr="报表底图"/>
        <xdr:cNvSpPr/>
      </xdr:nvSpPr>
      <xdr:spPr>
        <a:xfrm>
          <a:off x="9438640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282575</xdr:rowOff>
    </xdr:to>
    <xdr:sp>
      <xdr:nvSpPr>
        <xdr:cNvPr id="504" name="Image1" descr="报表底图"/>
        <xdr:cNvSpPr/>
      </xdr:nvSpPr>
      <xdr:spPr>
        <a:xfrm>
          <a:off x="9448165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282575</xdr:rowOff>
    </xdr:to>
    <xdr:sp>
      <xdr:nvSpPr>
        <xdr:cNvPr id="505" name="Image1" descr="报表底图"/>
        <xdr:cNvSpPr/>
      </xdr:nvSpPr>
      <xdr:spPr>
        <a:xfrm>
          <a:off x="9448165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282575</xdr:rowOff>
    </xdr:to>
    <xdr:sp>
      <xdr:nvSpPr>
        <xdr:cNvPr id="506" name="Image1" descr="报表底图"/>
        <xdr:cNvSpPr/>
      </xdr:nvSpPr>
      <xdr:spPr>
        <a:xfrm>
          <a:off x="9448165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60</xdr:row>
      <xdr:rowOff>0</xdr:rowOff>
    </xdr:from>
    <xdr:to>
      <xdr:col>11</xdr:col>
      <xdr:colOff>800100</xdr:colOff>
      <xdr:row>60</xdr:row>
      <xdr:rowOff>282575</xdr:rowOff>
    </xdr:to>
    <xdr:sp>
      <xdr:nvSpPr>
        <xdr:cNvPr id="507" name="Image1" descr="报表底图"/>
        <xdr:cNvSpPr/>
      </xdr:nvSpPr>
      <xdr:spPr>
        <a:xfrm>
          <a:off x="9448165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60</xdr:row>
      <xdr:rowOff>0</xdr:rowOff>
    </xdr:from>
    <xdr:to>
      <xdr:col>11</xdr:col>
      <xdr:colOff>790575</xdr:colOff>
      <xdr:row>60</xdr:row>
      <xdr:rowOff>282575</xdr:rowOff>
    </xdr:to>
    <xdr:sp>
      <xdr:nvSpPr>
        <xdr:cNvPr id="508" name="Image1" descr="报表底图"/>
        <xdr:cNvSpPr/>
      </xdr:nvSpPr>
      <xdr:spPr>
        <a:xfrm>
          <a:off x="9438640" y="30111700"/>
          <a:ext cx="3048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72</xdr:row>
      <xdr:rowOff>0</xdr:rowOff>
    </xdr:from>
    <xdr:to>
      <xdr:col>12</xdr:col>
      <xdr:colOff>855980</xdr:colOff>
      <xdr:row>74</xdr:row>
      <xdr:rowOff>45085</xdr:rowOff>
    </xdr:to>
    <xdr:sp>
      <xdr:nvSpPr>
        <xdr:cNvPr id="509" name="Image1" descr="报表底图"/>
        <xdr:cNvSpPr>
          <a:spLocks noChangeAspect="1" noChangeArrowheads="1"/>
        </xdr:cNvSpPr>
      </xdr:nvSpPr>
      <xdr:spPr>
        <a:xfrm>
          <a:off x="11551920" y="35598100"/>
          <a:ext cx="304800" cy="9594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109</xdr:row>
      <xdr:rowOff>304800</xdr:rowOff>
    </xdr:from>
    <xdr:to>
      <xdr:col>12</xdr:col>
      <xdr:colOff>855980</xdr:colOff>
      <xdr:row>111</xdr:row>
      <xdr:rowOff>160655</xdr:rowOff>
    </xdr:to>
    <xdr:sp>
      <xdr:nvSpPr>
        <xdr:cNvPr id="510" name="Image1" descr="报表底图"/>
        <xdr:cNvSpPr>
          <a:spLocks noChangeAspect="1" noChangeArrowheads="1"/>
        </xdr:cNvSpPr>
      </xdr:nvSpPr>
      <xdr:spPr>
        <a:xfrm>
          <a:off x="11551920" y="52971700"/>
          <a:ext cx="304800" cy="922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73</xdr:row>
      <xdr:rowOff>0</xdr:rowOff>
    </xdr:from>
    <xdr:to>
      <xdr:col>12</xdr:col>
      <xdr:colOff>855980</xdr:colOff>
      <xdr:row>74</xdr:row>
      <xdr:rowOff>332105</xdr:rowOff>
    </xdr:to>
    <xdr:sp>
      <xdr:nvSpPr>
        <xdr:cNvPr id="511" name="Image1" descr="报表底图"/>
        <xdr:cNvSpPr>
          <a:spLocks noChangeAspect="1" noChangeArrowheads="1"/>
        </xdr:cNvSpPr>
      </xdr:nvSpPr>
      <xdr:spPr>
        <a:xfrm>
          <a:off x="11551920" y="3605530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74</xdr:row>
      <xdr:rowOff>0</xdr:rowOff>
    </xdr:from>
    <xdr:to>
      <xdr:col>12</xdr:col>
      <xdr:colOff>856615</xdr:colOff>
      <xdr:row>75</xdr:row>
      <xdr:rowOff>332105</xdr:rowOff>
    </xdr:to>
    <xdr:sp>
      <xdr:nvSpPr>
        <xdr:cNvPr id="512" name="Image1" descr="报表底图"/>
        <xdr:cNvSpPr>
          <a:spLocks noChangeAspect="1" noChangeArrowheads="1"/>
        </xdr:cNvSpPr>
      </xdr:nvSpPr>
      <xdr:spPr>
        <a:xfrm>
          <a:off x="11551920" y="36512500"/>
          <a:ext cx="305435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551180</xdr:colOff>
      <xdr:row>74</xdr:row>
      <xdr:rowOff>171450</xdr:rowOff>
    </xdr:from>
    <xdr:to>
      <xdr:col>12</xdr:col>
      <xdr:colOff>855980</xdr:colOff>
      <xdr:row>76</xdr:row>
      <xdr:rowOff>46355</xdr:rowOff>
    </xdr:to>
    <xdr:sp>
      <xdr:nvSpPr>
        <xdr:cNvPr id="513" name="Image1" descr="报表底图"/>
        <xdr:cNvSpPr>
          <a:spLocks noChangeAspect="1" noChangeArrowheads="1"/>
        </xdr:cNvSpPr>
      </xdr:nvSpPr>
      <xdr:spPr>
        <a:xfrm>
          <a:off x="11551920" y="36683950"/>
          <a:ext cx="304800" cy="7893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38</xdr:row>
      <xdr:rowOff>0</xdr:rowOff>
    </xdr:from>
    <xdr:to>
      <xdr:col>11</xdr:col>
      <xdr:colOff>800100</xdr:colOff>
      <xdr:row>38</xdr:row>
      <xdr:rowOff>276225</xdr:rowOff>
    </xdr:to>
    <xdr:sp>
      <xdr:nvSpPr>
        <xdr:cNvPr id="514" name="Image1" descr="报表底图"/>
        <xdr:cNvSpPr>
          <a:spLocks noChangeAspect="1" noChangeArrowheads="1"/>
        </xdr:cNvSpPr>
      </xdr:nvSpPr>
      <xdr:spPr>
        <a:xfrm>
          <a:off x="9448165" y="20929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38</xdr:row>
      <xdr:rowOff>0</xdr:rowOff>
    </xdr:from>
    <xdr:to>
      <xdr:col>11</xdr:col>
      <xdr:colOff>800100</xdr:colOff>
      <xdr:row>38</xdr:row>
      <xdr:rowOff>276225</xdr:rowOff>
    </xdr:to>
    <xdr:sp>
      <xdr:nvSpPr>
        <xdr:cNvPr id="515" name="Image1" descr="报表底图"/>
        <xdr:cNvSpPr>
          <a:spLocks noChangeAspect="1" noChangeArrowheads="1"/>
        </xdr:cNvSpPr>
      </xdr:nvSpPr>
      <xdr:spPr>
        <a:xfrm>
          <a:off x="9448165" y="20929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38</xdr:row>
      <xdr:rowOff>0</xdr:rowOff>
    </xdr:from>
    <xdr:to>
      <xdr:col>11</xdr:col>
      <xdr:colOff>800100</xdr:colOff>
      <xdr:row>38</xdr:row>
      <xdr:rowOff>276225</xdr:rowOff>
    </xdr:to>
    <xdr:sp>
      <xdr:nvSpPr>
        <xdr:cNvPr id="516" name="Image1" descr="报表底图"/>
        <xdr:cNvSpPr>
          <a:spLocks noChangeAspect="1" noChangeArrowheads="1"/>
        </xdr:cNvSpPr>
      </xdr:nvSpPr>
      <xdr:spPr>
        <a:xfrm>
          <a:off x="9448165" y="20929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38</xdr:row>
      <xdr:rowOff>0</xdr:rowOff>
    </xdr:from>
    <xdr:to>
      <xdr:col>11</xdr:col>
      <xdr:colOff>800100</xdr:colOff>
      <xdr:row>38</xdr:row>
      <xdr:rowOff>276225</xdr:rowOff>
    </xdr:to>
    <xdr:sp>
      <xdr:nvSpPr>
        <xdr:cNvPr id="517" name="Image1" descr="报表底图"/>
        <xdr:cNvSpPr>
          <a:spLocks noChangeAspect="1" noChangeArrowheads="1"/>
        </xdr:cNvSpPr>
      </xdr:nvSpPr>
      <xdr:spPr>
        <a:xfrm>
          <a:off x="9448165" y="20929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485775</xdr:colOff>
      <xdr:row>38</xdr:row>
      <xdr:rowOff>0</xdr:rowOff>
    </xdr:from>
    <xdr:to>
      <xdr:col>11</xdr:col>
      <xdr:colOff>790575</xdr:colOff>
      <xdr:row>38</xdr:row>
      <xdr:rowOff>276225</xdr:rowOff>
    </xdr:to>
    <xdr:sp>
      <xdr:nvSpPr>
        <xdr:cNvPr id="518" name="Image1" descr="报表底图"/>
        <xdr:cNvSpPr>
          <a:spLocks noChangeAspect="1" noChangeArrowheads="1"/>
        </xdr:cNvSpPr>
      </xdr:nvSpPr>
      <xdr:spPr>
        <a:xfrm>
          <a:off x="9438640" y="20929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38</xdr:row>
      <xdr:rowOff>0</xdr:rowOff>
    </xdr:from>
    <xdr:to>
      <xdr:col>11</xdr:col>
      <xdr:colOff>800100</xdr:colOff>
      <xdr:row>38</xdr:row>
      <xdr:rowOff>276225</xdr:rowOff>
    </xdr:to>
    <xdr:sp>
      <xdr:nvSpPr>
        <xdr:cNvPr id="519" name="Image1" descr="报表底图"/>
        <xdr:cNvSpPr>
          <a:spLocks noChangeAspect="1" noChangeArrowheads="1"/>
        </xdr:cNvSpPr>
      </xdr:nvSpPr>
      <xdr:spPr>
        <a:xfrm>
          <a:off x="9448165" y="20929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38</xdr:row>
      <xdr:rowOff>0</xdr:rowOff>
    </xdr:from>
    <xdr:to>
      <xdr:col>11</xdr:col>
      <xdr:colOff>800100</xdr:colOff>
      <xdr:row>38</xdr:row>
      <xdr:rowOff>276225</xdr:rowOff>
    </xdr:to>
    <xdr:sp>
      <xdr:nvSpPr>
        <xdr:cNvPr id="520" name="Image1" descr="报表底图"/>
        <xdr:cNvSpPr>
          <a:spLocks noChangeAspect="1" noChangeArrowheads="1"/>
        </xdr:cNvSpPr>
      </xdr:nvSpPr>
      <xdr:spPr>
        <a:xfrm>
          <a:off x="9448165" y="20929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38</xdr:row>
      <xdr:rowOff>0</xdr:rowOff>
    </xdr:from>
    <xdr:to>
      <xdr:col>11</xdr:col>
      <xdr:colOff>800100</xdr:colOff>
      <xdr:row>38</xdr:row>
      <xdr:rowOff>276225</xdr:rowOff>
    </xdr:to>
    <xdr:sp>
      <xdr:nvSpPr>
        <xdr:cNvPr id="521" name="Image1" descr="报表底图"/>
        <xdr:cNvSpPr>
          <a:spLocks noChangeAspect="1" noChangeArrowheads="1"/>
        </xdr:cNvSpPr>
      </xdr:nvSpPr>
      <xdr:spPr>
        <a:xfrm>
          <a:off x="9448165" y="20929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11</xdr:col>
      <xdr:colOff>495300</xdr:colOff>
      <xdr:row>38</xdr:row>
      <xdr:rowOff>0</xdr:rowOff>
    </xdr:from>
    <xdr:to>
      <xdr:col>11</xdr:col>
      <xdr:colOff>800100</xdr:colOff>
      <xdr:row>38</xdr:row>
      <xdr:rowOff>276225</xdr:rowOff>
    </xdr:to>
    <xdr:sp>
      <xdr:nvSpPr>
        <xdr:cNvPr id="522" name="Image1" descr="报表底图"/>
        <xdr:cNvSpPr>
          <a:spLocks noChangeAspect="1" noChangeArrowheads="1"/>
        </xdr:cNvSpPr>
      </xdr:nvSpPr>
      <xdr:spPr>
        <a:xfrm>
          <a:off x="9448165" y="20929600"/>
          <a:ext cx="3048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45"/>
  <sheetViews>
    <sheetView tabSelected="1" topLeftCell="F1" workbookViewId="0">
      <selection activeCell="Z8" sqref="Z8"/>
    </sheetView>
  </sheetViews>
  <sheetFormatPr defaultColWidth="9" defaultRowHeight="13.5"/>
  <cols>
    <col min="1" max="1" width="5.625" customWidth="1"/>
    <col min="2" max="3" width="12.125" customWidth="1"/>
    <col min="4" max="4" width="11.85" customWidth="1"/>
    <col min="5" max="5" width="9.375" customWidth="1"/>
    <col min="6" max="6" width="9.625" customWidth="1"/>
    <col min="7" max="7" width="12.2666666666667" customWidth="1"/>
    <col min="8" max="8" width="5.5" customWidth="1"/>
    <col min="9" max="10" width="13.125"/>
    <col min="11" max="11" width="12.75" customWidth="1"/>
    <col min="12" max="12" width="26.875" customWidth="1"/>
    <col min="13" max="13" width="12.125" customWidth="1"/>
    <col min="14" max="15" width="10.375" customWidth="1"/>
    <col min="16" max="16" width="8.125" customWidth="1"/>
    <col min="17" max="19" width="7" customWidth="1"/>
    <col min="20" max="22" width="8.125" customWidth="1"/>
    <col min="23" max="23" width="19" customWidth="1"/>
    <col min="24" max="24" width="18.125" customWidth="1"/>
    <col min="25" max="25" width="7.625" customWidth="1"/>
  </cols>
  <sheetData>
    <row r="1" customFormat="1" ht="20" customHeight="1" spans="1:1">
      <c r="A1" s="13" t="s">
        <v>0</v>
      </c>
    </row>
    <row r="2" ht="45" customHeight="1" spans="1: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="1" customFormat="1" ht="30" customHeight="1" spans="1:25">
      <c r="A3" s="16" t="s">
        <v>2</v>
      </c>
      <c r="B3" s="16" t="s">
        <v>3</v>
      </c>
      <c r="C3" s="16"/>
      <c r="D3" s="16"/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/>
      <c r="K3" s="16" t="s">
        <v>9</v>
      </c>
      <c r="L3" s="16" t="s">
        <v>10</v>
      </c>
      <c r="M3" s="16" t="s">
        <v>11</v>
      </c>
      <c r="N3" s="16" t="s">
        <v>12</v>
      </c>
      <c r="O3" s="16"/>
      <c r="P3" s="16"/>
      <c r="Q3" s="16" t="s">
        <v>13</v>
      </c>
      <c r="R3" s="16"/>
      <c r="S3" s="16"/>
      <c r="T3" s="16"/>
      <c r="U3" s="16"/>
      <c r="V3" s="16"/>
      <c r="W3" s="16" t="s">
        <v>14</v>
      </c>
      <c r="X3" s="16" t="s">
        <v>15</v>
      </c>
      <c r="Y3" s="16" t="s">
        <v>16</v>
      </c>
    </row>
    <row r="4" s="1" customFormat="1" ht="30" customHeight="1" spans="1:25">
      <c r="A4" s="16"/>
      <c r="B4" s="16" t="s">
        <v>17</v>
      </c>
      <c r="C4" s="16" t="s">
        <v>18</v>
      </c>
      <c r="D4" s="16" t="s">
        <v>19</v>
      </c>
      <c r="E4" s="16"/>
      <c r="F4" s="16"/>
      <c r="G4" s="16"/>
      <c r="H4" s="16"/>
      <c r="I4" s="16" t="s">
        <v>20</v>
      </c>
      <c r="J4" s="16" t="s">
        <v>21</v>
      </c>
      <c r="K4" s="16"/>
      <c r="L4" s="16"/>
      <c r="M4" s="16"/>
      <c r="N4" s="16" t="s">
        <v>22</v>
      </c>
      <c r="O4" s="16" t="s">
        <v>23</v>
      </c>
      <c r="P4" s="16"/>
      <c r="Q4" s="16" t="s">
        <v>24</v>
      </c>
      <c r="R4" s="16" t="s">
        <v>25</v>
      </c>
      <c r="S4" s="16" t="s">
        <v>26</v>
      </c>
      <c r="T4" s="16" t="s">
        <v>23</v>
      </c>
      <c r="U4" s="16"/>
      <c r="V4" s="16"/>
      <c r="W4" s="16"/>
      <c r="X4" s="16"/>
      <c r="Y4" s="16"/>
    </row>
    <row r="5" s="1" customFormat="1" ht="83" customHeight="1" spans="1: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2" t="s">
        <v>27</v>
      </c>
      <c r="P5" s="22" t="s">
        <v>28</v>
      </c>
      <c r="Q5" s="16"/>
      <c r="R5" s="16"/>
      <c r="S5" s="16"/>
      <c r="T5" s="22" t="s">
        <v>29</v>
      </c>
      <c r="U5" s="22" t="s">
        <v>30</v>
      </c>
      <c r="V5" s="22" t="s">
        <v>31</v>
      </c>
      <c r="W5" s="16"/>
      <c r="X5" s="16"/>
      <c r="Y5" s="16"/>
    </row>
    <row r="6" s="2" customFormat="1" ht="48" spans="1:25">
      <c r="A6" s="17">
        <f>ROW()-5</f>
        <v>1</v>
      </c>
      <c r="B6" s="17" t="s">
        <v>32</v>
      </c>
      <c r="C6" s="17" t="s">
        <v>33</v>
      </c>
      <c r="D6" s="17" t="s">
        <v>34</v>
      </c>
      <c r="E6" s="17" t="s">
        <v>35</v>
      </c>
      <c r="F6" s="17" t="s">
        <v>35</v>
      </c>
      <c r="G6" s="17" t="s">
        <v>36</v>
      </c>
      <c r="H6" s="17" t="s">
        <v>37</v>
      </c>
      <c r="I6" s="23" t="s">
        <v>38</v>
      </c>
      <c r="J6" s="23" t="s">
        <v>39</v>
      </c>
      <c r="K6" s="17" t="s">
        <v>40</v>
      </c>
      <c r="L6" s="17" t="s">
        <v>41</v>
      </c>
      <c r="M6" s="17" t="s">
        <v>42</v>
      </c>
      <c r="N6" s="17">
        <v>510</v>
      </c>
      <c r="O6" s="17">
        <f t="shared" ref="O6:O60" si="0">N6</f>
        <v>510</v>
      </c>
      <c r="P6" s="17">
        <v>0</v>
      </c>
      <c r="Q6" s="17">
        <v>17</v>
      </c>
      <c r="R6" s="17">
        <v>3000</v>
      </c>
      <c r="S6" s="17">
        <v>10000</v>
      </c>
      <c r="T6" s="17">
        <v>3</v>
      </c>
      <c r="U6" s="17">
        <v>300</v>
      </c>
      <c r="V6" s="17">
        <v>840</v>
      </c>
      <c r="W6" s="17" t="s">
        <v>43</v>
      </c>
      <c r="X6" s="17" t="s">
        <v>44</v>
      </c>
      <c r="Y6" s="17" t="s">
        <v>45</v>
      </c>
    </row>
    <row r="7" s="2" customFormat="1" ht="48" spans="1:25">
      <c r="A7" s="17">
        <f t="shared" ref="A7:A16" si="1">ROW()-5</f>
        <v>2</v>
      </c>
      <c r="B7" s="17" t="s">
        <v>32</v>
      </c>
      <c r="C7" s="17" t="s">
        <v>33</v>
      </c>
      <c r="D7" s="17" t="s">
        <v>34</v>
      </c>
      <c r="E7" s="18" t="s">
        <v>46</v>
      </c>
      <c r="F7" s="18" t="s">
        <v>47</v>
      </c>
      <c r="G7" s="17" t="s">
        <v>48</v>
      </c>
      <c r="H7" s="18" t="s">
        <v>37</v>
      </c>
      <c r="I7" s="18">
        <v>2023.8</v>
      </c>
      <c r="J7" s="18">
        <v>2024.8</v>
      </c>
      <c r="K7" s="17" t="s">
        <v>49</v>
      </c>
      <c r="L7" s="17" t="s">
        <v>50</v>
      </c>
      <c r="M7" s="17" t="s">
        <v>51</v>
      </c>
      <c r="N7" s="17">
        <v>100</v>
      </c>
      <c r="O7" s="17">
        <f t="shared" si="0"/>
        <v>100</v>
      </c>
      <c r="P7" s="17">
        <v>0</v>
      </c>
      <c r="Q7" s="18">
        <v>2</v>
      </c>
      <c r="R7" s="18">
        <v>10</v>
      </c>
      <c r="S7" s="18">
        <v>28</v>
      </c>
      <c r="T7" s="17">
        <v>2</v>
      </c>
      <c r="U7" s="17">
        <v>10</v>
      </c>
      <c r="V7" s="18">
        <v>28</v>
      </c>
      <c r="W7" s="18" t="s">
        <v>52</v>
      </c>
      <c r="X7" s="17" t="s">
        <v>53</v>
      </c>
      <c r="Y7" s="17" t="s">
        <v>45</v>
      </c>
    </row>
    <row r="8" s="2" customFormat="1" ht="36" spans="1:25">
      <c r="A8" s="17">
        <f t="shared" si="1"/>
        <v>3</v>
      </c>
      <c r="B8" s="17" t="s">
        <v>32</v>
      </c>
      <c r="C8" s="17" t="s">
        <v>33</v>
      </c>
      <c r="D8" s="17" t="s">
        <v>34</v>
      </c>
      <c r="E8" s="18" t="s">
        <v>54</v>
      </c>
      <c r="F8" s="18" t="s">
        <v>55</v>
      </c>
      <c r="G8" s="17" t="s">
        <v>56</v>
      </c>
      <c r="H8" s="18" t="s">
        <v>37</v>
      </c>
      <c r="I8" s="18">
        <v>2023.8</v>
      </c>
      <c r="J8" s="18">
        <v>2024.8</v>
      </c>
      <c r="K8" s="17" t="s">
        <v>49</v>
      </c>
      <c r="L8" s="17" t="s">
        <v>57</v>
      </c>
      <c r="M8" s="17" t="s">
        <v>51</v>
      </c>
      <c r="N8" s="17">
        <v>100</v>
      </c>
      <c r="O8" s="17">
        <f t="shared" si="0"/>
        <v>100</v>
      </c>
      <c r="P8" s="17">
        <v>0</v>
      </c>
      <c r="Q8" s="17">
        <v>2</v>
      </c>
      <c r="R8" s="17">
        <v>10</v>
      </c>
      <c r="S8" s="18">
        <v>22</v>
      </c>
      <c r="T8" s="17">
        <v>2</v>
      </c>
      <c r="U8" s="17">
        <v>10</v>
      </c>
      <c r="V8" s="17">
        <v>22</v>
      </c>
      <c r="W8" s="18" t="s">
        <v>52</v>
      </c>
      <c r="X8" s="17" t="s">
        <v>58</v>
      </c>
      <c r="Y8" s="17" t="s">
        <v>45</v>
      </c>
    </row>
    <row r="9" s="2" customFormat="1" ht="36" spans="1:25">
      <c r="A9" s="17">
        <f t="shared" si="1"/>
        <v>4</v>
      </c>
      <c r="B9" s="17" t="s">
        <v>32</v>
      </c>
      <c r="C9" s="17" t="s">
        <v>33</v>
      </c>
      <c r="D9" s="17" t="s">
        <v>34</v>
      </c>
      <c r="E9" s="18" t="s">
        <v>59</v>
      </c>
      <c r="F9" s="18" t="s">
        <v>60</v>
      </c>
      <c r="G9" s="17" t="s">
        <v>61</v>
      </c>
      <c r="H9" s="18" t="s">
        <v>37</v>
      </c>
      <c r="I9" s="18">
        <v>2023.8</v>
      </c>
      <c r="J9" s="18">
        <v>2024.8</v>
      </c>
      <c r="K9" s="17" t="s">
        <v>49</v>
      </c>
      <c r="L9" s="18" t="s">
        <v>62</v>
      </c>
      <c r="M9" s="17" t="s">
        <v>51</v>
      </c>
      <c r="N9" s="18">
        <v>100</v>
      </c>
      <c r="O9" s="17">
        <f t="shared" si="0"/>
        <v>100</v>
      </c>
      <c r="P9" s="17">
        <v>0</v>
      </c>
      <c r="Q9" s="17">
        <v>2</v>
      </c>
      <c r="R9" s="17">
        <v>10</v>
      </c>
      <c r="S9" s="18">
        <v>48</v>
      </c>
      <c r="T9" s="17">
        <v>2</v>
      </c>
      <c r="U9" s="17">
        <v>10</v>
      </c>
      <c r="V9" s="17">
        <v>48</v>
      </c>
      <c r="W9" s="18" t="s">
        <v>52</v>
      </c>
      <c r="X9" s="17" t="s">
        <v>53</v>
      </c>
      <c r="Y9" s="17" t="s">
        <v>45</v>
      </c>
    </row>
    <row r="10" s="2" customFormat="1" ht="36" spans="1:25">
      <c r="A10" s="17">
        <f t="shared" si="1"/>
        <v>5</v>
      </c>
      <c r="B10" s="17" t="s">
        <v>32</v>
      </c>
      <c r="C10" s="17" t="s">
        <v>33</v>
      </c>
      <c r="D10" s="17" t="s">
        <v>34</v>
      </c>
      <c r="E10" s="18" t="s">
        <v>54</v>
      </c>
      <c r="F10" s="18" t="s">
        <v>63</v>
      </c>
      <c r="G10" s="17" t="s">
        <v>64</v>
      </c>
      <c r="H10" s="18" t="s">
        <v>37</v>
      </c>
      <c r="I10" s="18">
        <v>2023.8</v>
      </c>
      <c r="J10" s="18">
        <v>2024.8</v>
      </c>
      <c r="K10" s="17" t="s">
        <v>49</v>
      </c>
      <c r="L10" s="17" t="s">
        <v>65</v>
      </c>
      <c r="M10" s="17" t="s">
        <v>51</v>
      </c>
      <c r="N10" s="17">
        <v>100</v>
      </c>
      <c r="O10" s="17">
        <f t="shared" si="0"/>
        <v>100</v>
      </c>
      <c r="P10" s="17">
        <v>0</v>
      </c>
      <c r="Q10" s="17">
        <v>2</v>
      </c>
      <c r="R10" s="17">
        <v>10</v>
      </c>
      <c r="S10" s="18">
        <v>20</v>
      </c>
      <c r="T10" s="17">
        <v>2</v>
      </c>
      <c r="U10" s="17">
        <v>10</v>
      </c>
      <c r="V10" s="17">
        <v>20</v>
      </c>
      <c r="W10" s="18" t="s">
        <v>52</v>
      </c>
      <c r="X10" s="17" t="s">
        <v>58</v>
      </c>
      <c r="Y10" s="17" t="s">
        <v>45</v>
      </c>
    </row>
    <row r="11" s="2" customFormat="1" ht="84" spans="1:25">
      <c r="A11" s="17">
        <f t="shared" si="1"/>
        <v>6</v>
      </c>
      <c r="B11" s="17" t="s">
        <v>32</v>
      </c>
      <c r="C11" s="17" t="s">
        <v>66</v>
      </c>
      <c r="D11" s="17" t="s">
        <v>67</v>
      </c>
      <c r="E11" s="18" t="s">
        <v>68</v>
      </c>
      <c r="F11" s="18" t="s">
        <v>69</v>
      </c>
      <c r="G11" s="17" t="s">
        <v>70</v>
      </c>
      <c r="H11" s="18" t="s">
        <v>37</v>
      </c>
      <c r="I11" s="18">
        <v>2023.8</v>
      </c>
      <c r="J11" s="18">
        <v>2024.8</v>
      </c>
      <c r="K11" s="17" t="s">
        <v>49</v>
      </c>
      <c r="L11" s="17" t="s">
        <v>71</v>
      </c>
      <c r="M11" s="17" t="s">
        <v>51</v>
      </c>
      <c r="N11" s="17">
        <v>100</v>
      </c>
      <c r="O11" s="17">
        <f t="shared" si="0"/>
        <v>100</v>
      </c>
      <c r="P11" s="17">
        <v>0</v>
      </c>
      <c r="Q11" s="17">
        <v>2</v>
      </c>
      <c r="R11" s="17">
        <v>13</v>
      </c>
      <c r="S11" s="18">
        <v>52</v>
      </c>
      <c r="T11" s="17">
        <v>2</v>
      </c>
      <c r="U11" s="17">
        <v>13</v>
      </c>
      <c r="V11" s="17">
        <v>52</v>
      </c>
      <c r="W11" s="18" t="s">
        <v>52</v>
      </c>
      <c r="X11" s="17" t="s">
        <v>72</v>
      </c>
      <c r="Y11" s="17" t="s">
        <v>45</v>
      </c>
    </row>
    <row r="12" s="2" customFormat="1" ht="84" spans="1:25">
      <c r="A12" s="17">
        <f t="shared" si="1"/>
        <v>7</v>
      </c>
      <c r="B12" s="17" t="s">
        <v>32</v>
      </c>
      <c r="C12" s="17" t="s">
        <v>33</v>
      </c>
      <c r="D12" s="17" t="s">
        <v>34</v>
      </c>
      <c r="E12" s="18" t="s">
        <v>54</v>
      </c>
      <c r="F12" s="18" t="s">
        <v>63</v>
      </c>
      <c r="G12" s="17" t="s">
        <v>73</v>
      </c>
      <c r="H12" s="18" t="s">
        <v>37</v>
      </c>
      <c r="I12" s="18">
        <v>2023.8</v>
      </c>
      <c r="J12" s="18">
        <v>2024.8</v>
      </c>
      <c r="K12" s="17" t="s">
        <v>49</v>
      </c>
      <c r="L12" s="17" t="s">
        <v>74</v>
      </c>
      <c r="M12" s="17" t="s">
        <v>51</v>
      </c>
      <c r="N12" s="17">
        <v>100</v>
      </c>
      <c r="O12" s="17">
        <f t="shared" si="0"/>
        <v>100</v>
      </c>
      <c r="P12" s="17">
        <v>0</v>
      </c>
      <c r="Q12" s="17">
        <v>2</v>
      </c>
      <c r="R12" s="17">
        <v>10</v>
      </c>
      <c r="S12" s="18">
        <v>20</v>
      </c>
      <c r="T12" s="17">
        <v>2</v>
      </c>
      <c r="U12" s="17">
        <v>10</v>
      </c>
      <c r="V12" s="17">
        <v>20</v>
      </c>
      <c r="W12" s="18" t="s">
        <v>52</v>
      </c>
      <c r="X12" s="17" t="s">
        <v>58</v>
      </c>
      <c r="Y12" s="17" t="s">
        <v>45</v>
      </c>
    </row>
    <row r="13" s="2" customFormat="1" ht="48" spans="1:25">
      <c r="A13" s="17">
        <f t="shared" si="1"/>
        <v>8</v>
      </c>
      <c r="B13" s="17" t="s">
        <v>32</v>
      </c>
      <c r="C13" s="17" t="s">
        <v>33</v>
      </c>
      <c r="D13" s="17" t="s">
        <v>34</v>
      </c>
      <c r="E13" s="18" t="s">
        <v>75</v>
      </c>
      <c r="F13" s="18" t="s">
        <v>76</v>
      </c>
      <c r="G13" s="17" t="s">
        <v>77</v>
      </c>
      <c r="H13" s="18" t="s">
        <v>37</v>
      </c>
      <c r="I13" s="18">
        <v>2023.8</v>
      </c>
      <c r="J13" s="18">
        <v>2024.8</v>
      </c>
      <c r="K13" s="17" t="s">
        <v>49</v>
      </c>
      <c r="L13" s="17" t="s">
        <v>78</v>
      </c>
      <c r="M13" s="17" t="s">
        <v>79</v>
      </c>
      <c r="N13" s="17">
        <v>30</v>
      </c>
      <c r="O13" s="17">
        <f t="shared" si="0"/>
        <v>30</v>
      </c>
      <c r="P13" s="17">
        <v>0</v>
      </c>
      <c r="Q13" s="17">
        <v>1</v>
      </c>
      <c r="R13" s="17">
        <v>5</v>
      </c>
      <c r="S13" s="18">
        <v>5</v>
      </c>
      <c r="T13" s="17">
        <v>1</v>
      </c>
      <c r="U13" s="17">
        <v>5</v>
      </c>
      <c r="V13" s="17">
        <v>5</v>
      </c>
      <c r="W13" s="18" t="s">
        <v>52</v>
      </c>
      <c r="X13" s="17" t="s">
        <v>58</v>
      </c>
      <c r="Y13" s="17" t="s">
        <v>45</v>
      </c>
    </row>
    <row r="14" s="2" customFormat="1" ht="48" spans="1:25">
      <c r="A14" s="17">
        <f t="shared" si="1"/>
        <v>9</v>
      </c>
      <c r="B14" s="17" t="s">
        <v>32</v>
      </c>
      <c r="C14" s="17" t="s">
        <v>33</v>
      </c>
      <c r="D14" s="17" t="s">
        <v>34</v>
      </c>
      <c r="E14" s="18" t="s">
        <v>59</v>
      </c>
      <c r="F14" s="18" t="s">
        <v>80</v>
      </c>
      <c r="G14" s="17" t="s">
        <v>81</v>
      </c>
      <c r="H14" s="18" t="s">
        <v>37</v>
      </c>
      <c r="I14" s="18">
        <v>2023.8</v>
      </c>
      <c r="J14" s="18">
        <v>2024.8</v>
      </c>
      <c r="K14" s="17" t="s">
        <v>49</v>
      </c>
      <c r="L14" s="17" t="s">
        <v>82</v>
      </c>
      <c r="M14" s="17" t="s">
        <v>79</v>
      </c>
      <c r="N14" s="17">
        <v>30</v>
      </c>
      <c r="O14" s="17">
        <f t="shared" si="0"/>
        <v>30</v>
      </c>
      <c r="P14" s="17">
        <v>0</v>
      </c>
      <c r="Q14" s="17">
        <v>1</v>
      </c>
      <c r="R14" s="17">
        <v>5</v>
      </c>
      <c r="S14" s="18">
        <v>5</v>
      </c>
      <c r="T14" s="17">
        <v>1</v>
      </c>
      <c r="U14" s="17">
        <v>5</v>
      </c>
      <c r="V14" s="17">
        <v>5</v>
      </c>
      <c r="W14" s="18" t="s">
        <v>52</v>
      </c>
      <c r="X14" s="17" t="s">
        <v>58</v>
      </c>
      <c r="Y14" s="17" t="s">
        <v>45</v>
      </c>
    </row>
    <row r="15" s="2" customFormat="1" ht="36" spans="1:25">
      <c r="A15" s="17">
        <f t="shared" si="1"/>
        <v>10</v>
      </c>
      <c r="B15" s="17" t="s">
        <v>32</v>
      </c>
      <c r="C15" s="17" t="s">
        <v>33</v>
      </c>
      <c r="D15" s="17" t="s">
        <v>34</v>
      </c>
      <c r="E15" s="18" t="s">
        <v>83</v>
      </c>
      <c r="F15" s="18" t="s">
        <v>84</v>
      </c>
      <c r="G15" s="17" t="s">
        <v>85</v>
      </c>
      <c r="H15" s="18" t="s">
        <v>37</v>
      </c>
      <c r="I15" s="18">
        <v>2023.8</v>
      </c>
      <c r="J15" s="18">
        <v>2024.8</v>
      </c>
      <c r="K15" s="17" t="s">
        <v>49</v>
      </c>
      <c r="L15" s="17" t="s">
        <v>86</v>
      </c>
      <c r="M15" s="17" t="s">
        <v>87</v>
      </c>
      <c r="N15" s="17">
        <v>20</v>
      </c>
      <c r="O15" s="17">
        <f t="shared" si="0"/>
        <v>20</v>
      </c>
      <c r="P15" s="17">
        <v>0</v>
      </c>
      <c r="Q15" s="17">
        <v>1</v>
      </c>
      <c r="R15" s="17">
        <v>5</v>
      </c>
      <c r="S15" s="18">
        <v>5</v>
      </c>
      <c r="T15" s="17">
        <v>1</v>
      </c>
      <c r="U15" s="17">
        <v>5</v>
      </c>
      <c r="V15" s="17">
        <v>5</v>
      </c>
      <c r="W15" s="18" t="s">
        <v>52</v>
      </c>
      <c r="X15" s="17" t="s">
        <v>58</v>
      </c>
      <c r="Y15" s="17" t="s">
        <v>45</v>
      </c>
    </row>
    <row r="16" s="2" customFormat="1" ht="36" spans="1:25">
      <c r="A16" s="17">
        <f t="shared" si="1"/>
        <v>11</v>
      </c>
      <c r="B16" s="17" t="s">
        <v>32</v>
      </c>
      <c r="C16" s="17" t="s">
        <v>33</v>
      </c>
      <c r="D16" s="17" t="s">
        <v>34</v>
      </c>
      <c r="E16" s="18" t="s">
        <v>75</v>
      </c>
      <c r="F16" s="18" t="s">
        <v>88</v>
      </c>
      <c r="G16" s="17" t="s">
        <v>89</v>
      </c>
      <c r="H16" s="18" t="s">
        <v>37</v>
      </c>
      <c r="I16" s="18">
        <v>2023.8</v>
      </c>
      <c r="J16" s="18">
        <v>2024.8</v>
      </c>
      <c r="K16" s="17" t="s">
        <v>49</v>
      </c>
      <c r="L16" s="17" t="s">
        <v>90</v>
      </c>
      <c r="M16" s="17" t="s">
        <v>87</v>
      </c>
      <c r="N16" s="17">
        <v>20</v>
      </c>
      <c r="O16" s="17">
        <f t="shared" si="0"/>
        <v>20</v>
      </c>
      <c r="P16" s="17">
        <v>0</v>
      </c>
      <c r="Q16" s="17">
        <v>1</v>
      </c>
      <c r="R16" s="17">
        <v>5</v>
      </c>
      <c r="S16" s="18">
        <v>5</v>
      </c>
      <c r="T16" s="17">
        <v>1</v>
      </c>
      <c r="U16" s="17">
        <v>5</v>
      </c>
      <c r="V16" s="17">
        <v>5</v>
      </c>
      <c r="W16" s="18" t="s">
        <v>52</v>
      </c>
      <c r="X16" s="17" t="s">
        <v>58</v>
      </c>
      <c r="Y16" s="17" t="s">
        <v>45</v>
      </c>
    </row>
    <row r="17" s="2" customFormat="1" ht="60" spans="1:25">
      <c r="A17" s="17">
        <f t="shared" ref="A17:A26" si="2">ROW()-5</f>
        <v>12</v>
      </c>
      <c r="B17" s="17" t="s">
        <v>32</v>
      </c>
      <c r="C17" s="17" t="s">
        <v>33</v>
      </c>
      <c r="D17" s="17" t="s">
        <v>34</v>
      </c>
      <c r="E17" s="18" t="s">
        <v>91</v>
      </c>
      <c r="F17" s="18" t="s">
        <v>92</v>
      </c>
      <c r="G17" s="17" t="s">
        <v>93</v>
      </c>
      <c r="H17" s="18" t="s">
        <v>37</v>
      </c>
      <c r="I17" s="18">
        <v>2023.8</v>
      </c>
      <c r="J17" s="18">
        <v>2024.8</v>
      </c>
      <c r="K17" s="17" t="s">
        <v>49</v>
      </c>
      <c r="L17" s="17" t="s">
        <v>94</v>
      </c>
      <c r="M17" s="17" t="s">
        <v>87</v>
      </c>
      <c r="N17" s="17">
        <v>20</v>
      </c>
      <c r="O17" s="17">
        <f t="shared" si="0"/>
        <v>20</v>
      </c>
      <c r="P17" s="17">
        <v>0</v>
      </c>
      <c r="Q17" s="17">
        <v>1</v>
      </c>
      <c r="R17" s="17">
        <v>6</v>
      </c>
      <c r="S17" s="18">
        <v>26</v>
      </c>
      <c r="T17" s="17">
        <v>1</v>
      </c>
      <c r="U17" s="17">
        <v>6</v>
      </c>
      <c r="V17" s="17">
        <v>26</v>
      </c>
      <c r="W17" s="18" t="s">
        <v>52</v>
      </c>
      <c r="X17" s="17" t="s">
        <v>95</v>
      </c>
      <c r="Y17" s="17" t="s">
        <v>45</v>
      </c>
    </row>
    <row r="18" s="2" customFormat="1" ht="36" spans="1:25">
      <c r="A18" s="17">
        <f t="shared" si="2"/>
        <v>13</v>
      </c>
      <c r="B18" s="17" t="s">
        <v>32</v>
      </c>
      <c r="C18" s="17" t="s">
        <v>33</v>
      </c>
      <c r="D18" s="17" t="s">
        <v>34</v>
      </c>
      <c r="E18" s="18" t="s">
        <v>54</v>
      </c>
      <c r="F18" s="18" t="s">
        <v>96</v>
      </c>
      <c r="G18" s="17" t="s">
        <v>97</v>
      </c>
      <c r="H18" s="18" t="s">
        <v>37</v>
      </c>
      <c r="I18" s="18">
        <v>2023.8</v>
      </c>
      <c r="J18" s="18">
        <v>2024.8</v>
      </c>
      <c r="K18" s="17" t="s">
        <v>49</v>
      </c>
      <c r="L18" s="17" t="s">
        <v>98</v>
      </c>
      <c r="M18" s="17" t="s">
        <v>79</v>
      </c>
      <c r="N18" s="24">
        <v>30</v>
      </c>
      <c r="O18" s="17">
        <f t="shared" si="0"/>
        <v>30</v>
      </c>
      <c r="P18" s="17">
        <v>0</v>
      </c>
      <c r="Q18" s="17">
        <v>1</v>
      </c>
      <c r="R18" s="17">
        <v>5</v>
      </c>
      <c r="S18" s="18">
        <v>5</v>
      </c>
      <c r="T18" s="17">
        <v>1</v>
      </c>
      <c r="U18" s="17">
        <v>5</v>
      </c>
      <c r="V18" s="17">
        <v>5</v>
      </c>
      <c r="W18" s="18" t="s">
        <v>52</v>
      </c>
      <c r="X18" s="17" t="s">
        <v>58</v>
      </c>
      <c r="Y18" s="17" t="s">
        <v>45</v>
      </c>
    </row>
    <row r="19" s="2" customFormat="1" ht="36" spans="1:25">
      <c r="A19" s="17">
        <f t="shared" si="2"/>
        <v>14</v>
      </c>
      <c r="B19" s="17" t="s">
        <v>32</v>
      </c>
      <c r="C19" s="17" t="s">
        <v>33</v>
      </c>
      <c r="D19" s="17" t="s">
        <v>34</v>
      </c>
      <c r="E19" s="18" t="s">
        <v>99</v>
      </c>
      <c r="F19" s="18" t="s">
        <v>100</v>
      </c>
      <c r="G19" s="17" t="s">
        <v>101</v>
      </c>
      <c r="H19" s="18" t="s">
        <v>37</v>
      </c>
      <c r="I19" s="18">
        <v>2023.8</v>
      </c>
      <c r="J19" s="18">
        <v>2024.8</v>
      </c>
      <c r="K19" s="17" t="s">
        <v>49</v>
      </c>
      <c r="L19" s="17" t="s">
        <v>102</v>
      </c>
      <c r="M19" s="17" t="s">
        <v>79</v>
      </c>
      <c r="N19" s="24">
        <v>30</v>
      </c>
      <c r="O19" s="17">
        <f t="shared" si="0"/>
        <v>30</v>
      </c>
      <c r="P19" s="17">
        <v>0</v>
      </c>
      <c r="Q19" s="17">
        <v>1</v>
      </c>
      <c r="R19" s="17">
        <v>5</v>
      </c>
      <c r="S19" s="18">
        <v>5</v>
      </c>
      <c r="T19" s="17">
        <v>1</v>
      </c>
      <c r="U19" s="17">
        <v>5</v>
      </c>
      <c r="V19" s="17">
        <v>5</v>
      </c>
      <c r="W19" s="18" t="s">
        <v>52</v>
      </c>
      <c r="X19" s="17" t="s">
        <v>58</v>
      </c>
      <c r="Y19" s="17" t="s">
        <v>45</v>
      </c>
    </row>
    <row r="20" s="3" customFormat="1" ht="36" spans="1:25">
      <c r="A20" s="17">
        <f t="shared" si="2"/>
        <v>15</v>
      </c>
      <c r="B20" s="17" t="s">
        <v>32</v>
      </c>
      <c r="C20" s="17" t="s">
        <v>33</v>
      </c>
      <c r="D20" s="17" t="s">
        <v>34</v>
      </c>
      <c r="E20" s="18" t="s">
        <v>68</v>
      </c>
      <c r="F20" s="18" t="s">
        <v>103</v>
      </c>
      <c r="G20" s="17" t="s">
        <v>89</v>
      </c>
      <c r="H20" s="18" t="s">
        <v>37</v>
      </c>
      <c r="I20" s="18">
        <v>2023.8</v>
      </c>
      <c r="J20" s="18">
        <v>2024.8</v>
      </c>
      <c r="K20" s="17" t="s">
        <v>49</v>
      </c>
      <c r="L20" s="17" t="s">
        <v>104</v>
      </c>
      <c r="M20" s="17" t="s">
        <v>79</v>
      </c>
      <c r="N20" s="24">
        <v>30</v>
      </c>
      <c r="O20" s="17">
        <f t="shared" si="0"/>
        <v>30</v>
      </c>
      <c r="P20" s="17">
        <v>0</v>
      </c>
      <c r="Q20" s="17">
        <v>1</v>
      </c>
      <c r="R20" s="17">
        <v>5</v>
      </c>
      <c r="S20" s="18">
        <v>5</v>
      </c>
      <c r="T20" s="17">
        <v>1</v>
      </c>
      <c r="U20" s="17">
        <v>5</v>
      </c>
      <c r="V20" s="17">
        <v>5</v>
      </c>
      <c r="W20" s="18" t="s">
        <v>52</v>
      </c>
      <c r="X20" s="17" t="s">
        <v>58</v>
      </c>
      <c r="Y20" s="17" t="s">
        <v>45</v>
      </c>
    </row>
    <row r="21" s="3" customFormat="1" ht="36" spans="1:25">
      <c r="A21" s="17">
        <f t="shared" si="2"/>
        <v>16</v>
      </c>
      <c r="B21" s="17" t="s">
        <v>32</v>
      </c>
      <c r="C21" s="17" t="s">
        <v>33</v>
      </c>
      <c r="D21" s="17" t="s">
        <v>34</v>
      </c>
      <c r="E21" s="17" t="s">
        <v>105</v>
      </c>
      <c r="F21" s="17" t="s">
        <v>106</v>
      </c>
      <c r="G21" s="17" t="s">
        <v>107</v>
      </c>
      <c r="H21" s="18" t="s">
        <v>37</v>
      </c>
      <c r="I21" s="18">
        <v>2023.8</v>
      </c>
      <c r="J21" s="18">
        <v>2024.8</v>
      </c>
      <c r="K21" s="17" t="s">
        <v>49</v>
      </c>
      <c r="L21" s="17" t="s">
        <v>108</v>
      </c>
      <c r="M21" s="17" t="s">
        <v>87</v>
      </c>
      <c r="N21" s="17">
        <v>20</v>
      </c>
      <c r="O21" s="17">
        <f t="shared" si="0"/>
        <v>20</v>
      </c>
      <c r="P21" s="17">
        <v>0</v>
      </c>
      <c r="Q21" s="17">
        <v>1</v>
      </c>
      <c r="R21" s="17">
        <v>5</v>
      </c>
      <c r="S21" s="17">
        <v>5</v>
      </c>
      <c r="T21" s="17">
        <v>1</v>
      </c>
      <c r="U21" s="17">
        <v>5</v>
      </c>
      <c r="V21" s="17">
        <v>5</v>
      </c>
      <c r="W21" s="18" t="s">
        <v>52</v>
      </c>
      <c r="X21" s="17" t="s">
        <v>58</v>
      </c>
      <c r="Y21" s="17" t="s">
        <v>45</v>
      </c>
    </row>
    <row r="22" s="3" customFormat="1" ht="72" spans="1:25">
      <c r="A22" s="17">
        <f t="shared" si="2"/>
        <v>17</v>
      </c>
      <c r="B22" s="17" t="s">
        <v>32</v>
      </c>
      <c r="C22" s="17" t="s">
        <v>33</v>
      </c>
      <c r="D22" s="17" t="s">
        <v>34</v>
      </c>
      <c r="E22" s="17" t="s">
        <v>109</v>
      </c>
      <c r="F22" s="17" t="s">
        <v>110</v>
      </c>
      <c r="G22" s="17" t="s">
        <v>89</v>
      </c>
      <c r="H22" s="18" t="s">
        <v>37</v>
      </c>
      <c r="I22" s="18">
        <v>2023.8</v>
      </c>
      <c r="J22" s="18">
        <v>2024.8</v>
      </c>
      <c r="K22" s="17" t="s">
        <v>49</v>
      </c>
      <c r="L22" s="17" t="s">
        <v>111</v>
      </c>
      <c r="M22" s="17" t="s">
        <v>87</v>
      </c>
      <c r="N22" s="17">
        <v>20</v>
      </c>
      <c r="O22" s="17">
        <f t="shared" si="0"/>
        <v>20</v>
      </c>
      <c r="P22" s="17">
        <v>0</v>
      </c>
      <c r="Q22" s="17">
        <v>1</v>
      </c>
      <c r="R22" s="17">
        <v>5</v>
      </c>
      <c r="S22" s="17">
        <v>5</v>
      </c>
      <c r="T22" s="17">
        <v>1</v>
      </c>
      <c r="U22" s="17">
        <v>5</v>
      </c>
      <c r="V22" s="17">
        <v>5</v>
      </c>
      <c r="W22" s="18" t="s">
        <v>52</v>
      </c>
      <c r="X22" s="17" t="s">
        <v>58</v>
      </c>
      <c r="Y22" s="17" t="s">
        <v>45</v>
      </c>
    </row>
    <row r="23" s="4" customFormat="1" ht="36" spans="1:25">
      <c r="A23" s="17">
        <f t="shared" si="2"/>
        <v>18</v>
      </c>
      <c r="B23" s="17" t="s">
        <v>32</v>
      </c>
      <c r="C23" s="17" t="s">
        <v>112</v>
      </c>
      <c r="D23" s="17" t="s">
        <v>113</v>
      </c>
      <c r="E23" s="17" t="s">
        <v>35</v>
      </c>
      <c r="F23" s="17" t="s">
        <v>35</v>
      </c>
      <c r="G23" s="17" t="s">
        <v>114</v>
      </c>
      <c r="H23" s="17" t="s">
        <v>37</v>
      </c>
      <c r="I23" s="23" t="s">
        <v>38</v>
      </c>
      <c r="J23" s="23" t="s">
        <v>39</v>
      </c>
      <c r="K23" s="17" t="s">
        <v>115</v>
      </c>
      <c r="L23" s="17" t="s">
        <v>116</v>
      </c>
      <c r="M23" s="17" t="s">
        <v>117</v>
      </c>
      <c r="N23" s="17">
        <v>544</v>
      </c>
      <c r="O23" s="17">
        <f t="shared" si="0"/>
        <v>544</v>
      </c>
      <c r="P23" s="17">
        <v>0</v>
      </c>
      <c r="Q23" s="17">
        <v>12</v>
      </c>
      <c r="R23" s="17">
        <v>133</v>
      </c>
      <c r="S23" s="17">
        <v>3724</v>
      </c>
      <c r="T23" s="17">
        <v>2</v>
      </c>
      <c r="U23" s="17">
        <v>19</v>
      </c>
      <c r="V23" s="17">
        <v>53</v>
      </c>
      <c r="W23" s="17" t="s">
        <v>118</v>
      </c>
      <c r="X23" s="17" t="s">
        <v>119</v>
      </c>
      <c r="Y23" s="17" t="s">
        <v>45</v>
      </c>
    </row>
    <row r="24" s="2" customFormat="1" ht="36" spans="1:25">
      <c r="A24" s="17">
        <f t="shared" si="2"/>
        <v>19</v>
      </c>
      <c r="B24" s="17" t="s">
        <v>32</v>
      </c>
      <c r="C24" s="17" t="s">
        <v>33</v>
      </c>
      <c r="D24" s="17" t="s">
        <v>34</v>
      </c>
      <c r="E24" s="19" t="s">
        <v>120</v>
      </c>
      <c r="F24" s="20" t="s">
        <v>121</v>
      </c>
      <c r="G24" s="19" t="s">
        <v>122</v>
      </c>
      <c r="H24" s="17" t="s">
        <v>37</v>
      </c>
      <c r="I24" s="20">
        <v>2023.4</v>
      </c>
      <c r="J24" s="20">
        <v>2023.12</v>
      </c>
      <c r="K24" s="17" t="s">
        <v>123</v>
      </c>
      <c r="L24" s="17" t="s">
        <v>124</v>
      </c>
      <c r="M24" s="17" t="s">
        <v>125</v>
      </c>
      <c r="N24" s="19">
        <v>60</v>
      </c>
      <c r="O24" s="17">
        <f t="shared" si="0"/>
        <v>60</v>
      </c>
      <c r="P24" s="17">
        <v>0</v>
      </c>
      <c r="Q24" s="19">
        <v>1</v>
      </c>
      <c r="R24" s="19">
        <v>8</v>
      </c>
      <c r="S24" s="20">
        <v>24</v>
      </c>
      <c r="T24" s="19">
        <v>1</v>
      </c>
      <c r="U24" s="19">
        <v>4</v>
      </c>
      <c r="V24" s="19">
        <v>12</v>
      </c>
      <c r="W24" s="20" t="s">
        <v>52</v>
      </c>
      <c r="X24" s="19" t="s">
        <v>126</v>
      </c>
      <c r="Y24" s="17" t="s">
        <v>45</v>
      </c>
    </row>
    <row r="25" s="2" customFormat="1" ht="60" spans="1:25">
      <c r="A25" s="17">
        <f t="shared" si="2"/>
        <v>20</v>
      </c>
      <c r="B25" s="17" t="s">
        <v>32</v>
      </c>
      <c r="C25" s="17" t="s">
        <v>33</v>
      </c>
      <c r="D25" s="17" t="s">
        <v>34</v>
      </c>
      <c r="E25" s="19" t="s">
        <v>35</v>
      </c>
      <c r="F25" s="20" t="s">
        <v>127</v>
      </c>
      <c r="G25" s="19" t="s">
        <v>128</v>
      </c>
      <c r="H25" s="17" t="s">
        <v>37</v>
      </c>
      <c r="I25" s="20">
        <v>2023.1</v>
      </c>
      <c r="J25" s="20">
        <v>2024.1</v>
      </c>
      <c r="K25" s="17" t="s">
        <v>129</v>
      </c>
      <c r="L25" s="17" t="s">
        <v>130</v>
      </c>
      <c r="M25" s="17" t="s">
        <v>131</v>
      </c>
      <c r="N25" s="19">
        <v>698</v>
      </c>
      <c r="O25" s="17">
        <f t="shared" si="0"/>
        <v>698</v>
      </c>
      <c r="P25" s="17">
        <v>0</v>
      </c>
      <c r="Q25" s="19">
        <v>43</v>
      </c>
      <c r="R25" s="19">
        <v>930</v>
      </c>
      <c r="S25" s="20">
        <v>2604</v>
      </c>
      <c r="T25" s="19">
        <v>21</v>
      </c>
      <c r="U25" s="19">
        <v>130</v>
      </c>
      <c r="V25" s="19">
        <v>338</v>
      </c>
      <c r="W25" s="20" t="s">
        <v>132</v>
      </c>
      <c r="X25" s="19" t="s">
        <v>72</v>
      </c>
      <c r="Y25" s="17" t="s">
        <v>45</v>
      </c>
    </row>
    <row r="26" s="5" customFormat="1" ht="36" spans="1:25">
      <c r="A26" s="17">
        <f t="shared" si="2"/>
        <v>21</v>
      </c>
      <c r="B26" s="17" t="s">
        <v>32</v>
      </c>
      <c r="C26" s="17" t="s">
        <v>33</v>
      </c>
      <c r="D26" s="17" t="s">
        <v>34</v>
      </c>
      <c r="E26" s="17" t="s">
        <v>59</v>
      </c>
      <c r="F26" s="17" t="s">
        <v>133</v>
      </c>
      <c r="G26" s="17" t="s">
        <v>134</v>
      </c>
      <c r="H26" s="17" t="s">
        <v>135</v>
      </c>
      <c r="I26" s="23">
        <v>2023.2</v>
      </c>
      <c r="J26" s="23">
        <v>2023.12</v>
      </c>
      <c r="K26" s="17" t="s">
        <v>136</v>
      </c>
      <c r="L26" s="17" t="s">
        <v>137</v>
      </c>
      <c r="M26" s="17" t="s">
        <v>138</v>
      </c>
      <c r="N26" s="17">
        <v>5</v>
      </c>
      <c r="O26" s="17">
        <f t="shared" si="0"/>
        <v>5</v>
      </c>
      <c r="P26" s="17">
        <v>0</v>
      </c>
      <c r="Q26" s="17">
        <v>1</v>
      </c>
      <c r="R26" s="17">
        <v>10</v>
      </c>
      <c r="S26" s="17">
        <v>36</v>
      </c>
      <c r="T26" s="17">
        <v>1</v>
      </c>
      <c r="U26" s="17">
        <v>2</v>
      </c>
      <c r="V26" s="17">
        <v>4</v>
      </c>
      <c r="W26" s="17" t="s">
        <v>52</v>
      </c>
      <c r="X26" s="17" t="s">
        <v>139</v>
      </c>
      <c r="Y26" s="17" t="s">
        <v>45</v>
      </c>
    </row>
    <row r="27" s="5" customFormat="1" ht="36" spans="1:25">
      <c r="A27" s="17">
        <f t="shared" ref="A27:A36" si="3">ROW()-5</f>
        <v>22</v>
      </c>
      <c r="B27" s="17" t="s">
        <v>32</v>
      </c>
      <c r="C27" s="17" t="s">
        <v>33</v>
      </c>
      <c r="D27" s="17" t="s">
        <v>34</v>
      </c>
      <c r="E27" s="17" t="s">
        <v>54</v>
      </c>
      <c r="F27" s="17" t="s">
        <v>140</v>
      </c>
      <c r="G27" s="17" t="s">
        <v>141</v>
      </c>
      <c r="H27" s="17" t="s">
        <v>135</v>
      </c>
      <c r="I27" s="23">
        <v>2023.6</v>
      </c>
      <c r="J27" s="23">
        <v>2023.9</v>
      </c>
      <c r="K27" s="17" t="s">
        <v>136</v>
      </c>
      <c r="L27" s="17" t="s">
        <v>142</v>
      </c>
      <c r="M27" s="17" t="s">
        <v>143</v>
      </c>
      <c r="N27" s="17">
        <v>5</v>
      </c>
      <c r="O27" s="17">
        <f t="shared" si="0"/>
        <v>5</v>
      </c>
      <c r="P27" s="17">
        <v>0</v>
      </c>
      <c r="Q27" s="17">
        <v>1</v>
      </c>
      <c r="R27" s="17">
        <v>35</v>
      </c>
      <c r="S27" s="17">
        <v>40</v>
      </c>
      <c r="T27" s="17">
        <v>1</v>
      </c>
      <c r="U27" s="17">
        <v>6</v>
      </c>
      <c r="V27" s="17">
        <v>17</v>
      </c>
      <c r="W27" s="17" t="s">
        <v>52</v>
      </c>
      <c r="X27" s="17" t="s">
        <v>139</v>
      </c>
      <c r="Y27" s="17" t="s">
        <v>45</v>
      </c>
    </row>
    <row r="28" s="5" customFormat="1" ht="36" spans="1:25">
      <c r="A28" s="17">
        <f t="shared" si="3"/>
        <v>23</v>
      </c>
      <c r="B28" s="17" t="s">
        <v>32</v>
      </c>
      <c r="C28" s="17" t="s">
        <v>33</v>
      </c>
      <c r="D28" s="17" t="s">
        <v>34</v>
      </c>
      <c r="E28" s="17" t="s">
        <v>144</v>
      </c>
      <c r="F28" s="17" t="s">
        <v>145</v>
      </c>
      <c r="G28" s="17" t="s">
        <v>146</v>
      </c>
      <c r="H28" s="17" t="s">
        <v>135</v>
      </c>
      <c r="I28" s="23" t="s">
        <v>147</v>
      </c>
      <c r="J28" s="23" t="s">
        <v>148</v>
      </c>
      <c r="K28" s="17" t="s">
        <v>136</v>
      </c>
      <c r="L28" s="17" t="s">
        <v>149</v>
      </c>
      <c r="M28" s="17" t="s">
        <v>150</v>
      </c>
      <c r="N28" s="17">
        <v>5</v>
      </c>
      <c r="O28" s="17">
        <f t="shared" si="0"/>
        <v>5</v>
      </c>
      <c r="P28" s="17">
        <v>0</v>
      </c>
      <c r="Q28" s="17">
        <v>1</v>
      </c>
      <c r="R28" s="17">
        <v>24</v>
      </c>
      <c r="S28" s="17">
        <v>72</v>
      </c>
      <c r="T28" s="17">
        <v>1</v>
      </c>
      <c r="U28" s="17">
        <v>4</v>
      </c>
      <c r="V28" s="17">
        <v>12</v>
      </c>
      <c r="W28" s="17" t="s">
        <v>52</v>
      </c>
      <c r="X28" s="17" t="s">
        <v>139</v>
      </c>
      <c r="Y28" s="17" t="s">
        <v>45</v>
      </c>
    </row>
    <row r="29" s="4" customFormat="1" ht="48" spans="1:25">
      <c r="A29" s="17">
        <f t="shared" si="3"/>
        <v>24</v>
      </c>
      <c r="B29" s="17" t="s">
        <v>32</v>
      </c>
      <c r="C29" s="17" t="s">
        <v>151</v>
      </c>
      <c r="D29" s="17" t="s">
        <v>152</v>
      </c>
      <c r="E29" s="17" t="s">
        <v>35</v>
      </c>
      <c r="F29" s="17" t="s">
        <v>35</v>
      </c>
      <c r="G29" s="17" t="s">
        <v>153</v>
      </c>
      <c r="H29" s="17" t="s">
        <v>37</v>
      </c>
      <c r="I29" s="20">
        <v>2023.01</v>
      </c>
      <c r="J29" s="18">
        <v>2023.12</v>
      </c>
      <c r="K29" s="17" t="s">
        <v>154</v>
      </c>
      <c r="L29" s="17" t="s">
        <v>155</v>
      </c>
      <c r="M29" s="17" t="s">
        <v>156</v>
      </c>
      <c r="N29" s="17">
        <v>20</v>
      </c>
      <c r="O29" s="17">
        <f t="shared" si="0"/>
        <v>20</v>
      </c>
      <c r="P29" s="17">
        <v>0</v>
      </c>
      <c r="Q29" s="17">
        <v>125</v>
      </c>
      <c r="R29" s="17">
        <v>181</v>
      </c>
      <c r="S29" s="17">
        <v>524</v>
      </c>
      <c r="T29" s="17">
        <v>50</v>
      </c>
      <c r="U29" s="17">
        <v>181</v>
      </c>
      <c r="V29" s="17">
        <v>524</v>
      </c>
      <c r="W29" s="17" t="s">
        <v>157</v>
      </c>
      <c r="X29" s="17" t="s">
        <v>158</v>
      </c>
      <c r="Y29" s="17" t="s">
        <v>45</v>
      </c>
    </row>
    <row r="30" s="2" customFormat="1" ht="36" spans="1:25">
      <c r="A30" s="17">
        <f t="shared" si="3"/>
        <v>25</v>
      </c>
      <c r="B30" s="17" t="s">
        <v>32</v>
      </c>
      <c r="C30" s="17" t="s">
        <v>33</v>
      </c>
      <c r="D30" s="17" t="s">
        <v>159</v>
      </c>
      <c r="E30" s="18" t="s">
        <v>35</v>
      </c>
      <c r="F30" s="18" t="s">
        <v>35</v>
      </c>
      <c r="G30" s="17" t="s">
        <v>160</v>
      </c>
      <c r="H30" s="18" t="s">
        <v>37</v>
      </c>
      <c r="I30" s="18">
        <v>2023.6</v>
      </c>
      <c r="J30" s="18">
        <v>2023.12</v>
      </c>
      <c r="K30" s="17" t="s">
        <v>161</v>
      </c>
      <c r="L30" s="17" t="s">
        <v>162</v>
      </c>
      <c r="M30" s="17" t="s">
        <v>163</v>
      </c>
      <c r="N30" s="17">
        <v>101</v>
      </c>
      <c r="O30" s="17">
        <f t="shared" si="0"/>
        <v>101</v>
      </c>
      <c r="P30" s="17">
        <v>0</v>
      </c>
      <c r="Q30" s="17">
        <v>200</v>
      </c>
      <c r="R30" s="17">
        <v>350</v>
      </c>
      <c r="S30" s="18">
        <v>980</v>
      </c>
      <c r="T30" s="17">
        <v>40</v>
      </c>
      <c r="U30" s="17">
        <v>49</v>
      </c>
      <c r="V30" s="17">
        <v>132</v>
      </c>
      <c r="W30" s="18" t="s">
        <v>164</v>
      </c>
      <c r="X30" s="17" t="s">
        <v>165</v>
      </c>
      <c r="Y30" s="17" t="s">
        <v>45</v>
      </c>
    </row>
    <row r="31" s="2" customFormat="1" ht="60" spans="1:25">
      <c r="A31" s="17">
        <f t="shared" si="3"/>
        <v>26</v>
      </c>
      <c r="B31" s="17" t="s">
        <v>32</v>
      </c>
      <c r="C31" s="17" t="s">
        <v>66</v>
      </c>
      <c r="D31" s="17" t="s">
        <v>67</v>
      </c>
      <c r="E31" s="18" t="s">
        <v>166</v>
      </c>
      <c r="F31" s="18" t="s">
        <v>166</v>
      </c>
      <c r="G31" s="17" t="s">
        <v>167</v>
      </c>
      <c r="H31" s="18" t="s">
        <v>37</v>
      </c>
      <c r="I31" s="23" t="s">
        <v>168</v>
      </c>
      <c r="J31" s="18">
        <v>2023.12</v>
      </c>
      <c r="K31" s="17" t="s">
        <v>161</v>
      </c>
      <c r="L31" s="17" t="s">
        <v>169</v>
      </c>
      <c r="M31" s="17" t="s">
        <v>51</v>
      </c>
      <c r="N31" s="17">
        <v>100</v>
      </c>
      <c r="O31" s="17">
        <f t="shared" si="0"/>
        <v>100</v>
      </c>
      <c r="P31" s="17">
        <v>0</v>
      </c>
      <c r="Q31" s="17">
        <v>30</v>
      </c>
      <c r="R31" s="17">
        <v>180</v>
      </c>
      <c r="S31" s="18">
        <v>504</v>
      </c>
      <c r="T31" s="17">
        <v>10</v>
      </c>
      <c r="U31" s="17">
        <v>25</v>
      </c>
      <c r="V31" s="17">
        <v>65</v>
      </c>
      <c r="W31" s="18" t="s">
        <v>170</v>
      </c>
      <c r="X31" s="17" t="s">
        <v>171</v>
      </c>
      <c r="Y31" s="17" t="s">
        <v>45</v>
      </c>
    </row>
    <row r="32" s="6" customFormat="1" ht="36" spans="1:25">
      <c r="A32" s="17">
        <f t="shared" si="3"/>
        <v>27</v>
      </c>
      <c r="B32" s="17" t="s">
        <v>172</v>
      </c>
      <c r="C32" s="21" t="s">
        <v>173</v>
      </c>
      <c r="D32" s="17" t="s">
        <v>174</v>
      </c>
      <c r="E32" s="21" t="s">
        <v>175</v>
      </c>
      <c r="F32" s="21" t="s">
        <v>176</v>
      </c>
      <c r="G32" s="21" t="s">
        <v>177</v>
      </c>
      <c r="H32" s="21" t="s">
        <v>37</v>
      </c>
      <c r="I32" s="25">
        <v>2023.5</v>
      </c>
      <c r="J32" s="21">
        <v>2023.8</v>
      </c>
      <c r="K32" s="21" t="s">
        <v>178</v>
      </c>
      <c r="L32" s="21" t="s">
        <v>179</v>
      </c>
      <c r="M32" s="21" t="s">
        <v>180</v>
      </c>
      <c r="N32" s="21">
        <v>5</v>
      </c>
      <c r="O32" s="17">
        <f t="shared" si="0"/>
        <v>5</v>
      </c>
      <c r="P32" s="17">
        <v>0</v>
      </c>
      <c r="Q32" s="21">
        <v>1</v>
      </c>
      <c r="R32" s="21">
        <v>120</v>
      </c>
      <c r="S32" s="21">
        <v>365</v>
      </c>
      <c r="T32" s="21">
        <v>1</v>
      </c>
      <c r="U32" s="21">
        <v>32</v>
      </c>
      <c r="V32" s="21">
        <v>98</v>
      </c>
      <c r="W32" s="21" t="s">
        <v>181</v>
      </c>
      <c r="X32" s="21" t="s">
        <v>182</v>
      </c>
      <c r="Y32" s="17" t="s">
        <v>45</v>
      </c>
    </row>
    <row r="33" s="6" customFormat="1" ht="36" spans="1:25">
      <c r="A33" s="17">
        <f t="shared" si="3"/>
        <v>28</v>
      </c>
      <c r="B33" s="17" t="s">
        <v>172</v>
      </c>
      <c r="C33" s="21" t="s">
        <v>173</v>
      </c>
      <c r="D33" s="17" t="s">
        <v>174</v>
      </c>
      <c r="E33" s="21" t="s">
        <v>183</v>
      </c>
      <c r="F33" s="21" t="s">
        <v>184</v>
      </c>
      <c r="G33" s="21" t="s">
        <v>177</v>
      </c>
      <c r="H33" s="21" t="s">
        <v>37</v>
      </c>
      <c r="I33" s="21">
        <v>2023.1</v>
      </c>
      <c r="J33" s="21">
        <v>2023.1</v>
      </c>
      <c r="K33" s="21" t="s">
        <v>185</v>
      </c>
      <c r="L33" s="21" t="s">
        <v>186</v>
      </c>
      <c r="M33" s="21" t="s">
        <v>187</v>
      </c>
      <c r="N33" s="21">
        <v>5</v>
      </c>
      <c r="O33" s="17">
        <f t="shared" si="0"/>
        <v>5</v>
      </c>
      <c r="P33" s="17">
        <v>0</v>
      </c>
      <c r="Q33" s="21">
        <v>1</v>
      </c>
      <c r="R33" s="21">
        <v>60</v>
      </c>
      <c r="S33" s="21">
        <v>230</v>
      </c>
      <c r="T33" s="21">
        <v>1</v>
      </c>
      <c r="U33" s="21">
        <v>12</v>
      </c>
      <c r="V33" s="21">
        <v>37</v>
      </c>
      <c r="W33" s="21" t="s">
        <v>188</v>
      </c>
      <c r="X33" s="21" t="s">
        <v>189</v>
      </c>
      <c r="Y33" s="17" t="s">
        <v>45</v>
      </c>
    </row>
    <row r="34" s="6" customFormat="1" ht="36" spans="1:25">
      <c r="A34" s="17">
        <f t="shared" si="3"/>
        <v>29</v>
      </c>
      <c r="B34" s="17" t="s">
        <v>172</v>
      </c>
      <c r="C34" s="21" t="s">
        <v>173</v>
      </c>
      <c r="D34" s="17" t="s">
        <v>174</v>
      </c>
      <c r="E34" s="21" t="s">
        <v>190</v>
      </c>
      <c r="F34" s="21" t="s">
        <v>191</v>
      </c>
      <c r="G34" s="21" t="s">
        <v>177</v>
      </c>
      <c r="H34" s="21" t="s">
        <v>192</v>
      </c>
      <c r="I34" s="21">
        <v>2023.9</v>
      </c>
      <c r="J34" s="21">
        <v>2023.12</v>
      </c>
      <c r="K34" s="21" t="s">
        <v>193</v>
      </c>
      <c r="L34" s="21" t="s">
        <v>194</v>
      </c>
      <c r="M34" s="21" t="s">
        <v>195</v>
      </c>
      <c r="N34" s="21">
        <v>5</v>
      </c>
      <c r="O34" s="17">
        <f t="shared" si="0"/>
        <v>5</v>
      </c>
      <c r="P34" s="17">
        <v>0</v>
      </c>
      <c r="Q34" s="21">
        <v>1</v>
      </c>
      <c r="R34" s="21">
        <v>412</v>
      </c>
      <c r="S34" s="21">
        <v>1600</v>
      </c>
      <c r="T34" s="21">
        <v>1</v>
      </c>
      <c r="U34" s="21">
        <v>140</v>
      </c>
      <c r="V34" s="21">
        <v>410</v>
      </c>
      <c r="W34" s="21" t="s">
        <v>196</v>
      </c>
      <c r="X34" s="21" t="s">
        <v>182</v>
      </c>
      <c r="Y34" s="17" t="s">
        <v>45</v>
      </c>
    </row>
    <row r="35" s="6" customFormat="1" ht="36" spans="1:25">
      <c r="A35" s="17">
        <f t="shared" si="3"/>
        <v>30</v>
      </c>
      <c r="B35" s="17" t="s">
        <v>172</v>
      </c>
      <c r="C35" s="21" t="s">
        <v>173</v>
      </c>
      <c r="D35" s="17" t="s">
        <v>174</v>
      </c>
      <c r="E35" s="21" t="s">
        <v>59</v>
      </c>
      <c r="F35" s="21" t="s">
        <v>197</v>
      </c>
      <c r="G35" s="21" t="s">
        <v>177</v>
      </c>
      <c r="H35" s="21" t="s">
        <v>192</v>
      </c>
      <c r="I35" s="21">
        <v>2023.8</v>
      </c>
      <c r="J35" s="21">
        <v>2023.12</v>
      </c>
      <c r="K35" s="21" t="s">
        <v>198</v>
      </c>
      <c r="L35" s="21" t="s">
        <v>199</v>
      </c>
      <c r="M35" s="21" t="s">
        <v>200</v>
      </c>
      <c r="N35" s="21">
        <v>5</v>
      </c>
      <c r="O35" s="17">
        <f t="shared" si="0"/>
        <v>5</v>
      </c>
      <c r="P35" s="17">
        <v>0</v>
      </c>
      <c r="Q35" s="21">
        <v>1</v>
      </c>
      <c r="R35" s="21">
        <v>628</v>
      </c>
      <c r="S35" s="21">
        <v>3285</v>
      </c>
      <c r="T35" s="21">
        <v>1</v>
      </c>
      <c r="U35" s="21">
        <v>110</v>
      </c>
      <c r="V35" s="21">
        <v>332</v>
      </c>
      <c r="W35" s="21" t="s">
        <v>201</v>
      </c>
      <c r="X35" s="21" t="s">
        <v>182</v>
      </c>
      <c r="Y35" s="17" t="s">
        <v>45</v>
      </c>
    </row>
    <row r="36" s="6" customFormat="1" ht="36" spans="1:25">
      <c r="A36" s="17">
        <f t="shared" si="3"/>
        <v>31</v>
      </c>
      <c r="B36" s="17" t="s">
        <v>172</v>
      </c>
      <c r="C36" s="21" t="s">
        <v>173</v>
      </c>
      <c r="D36" s="17" t="s">
        <v>174</v>
      </c>
      <c r="E36" s="21" t="s">
        <v>202</v>
      </c>
      <c r="F36" s="21" t="s">
        <v>203</v>
      </c>
      <c r="G36" s="21" t="s">
        <v>177</v>
      </c>
      <c r="H36" s="21" t="s">
        <v>37</v>
      </c>
      <c r="I36" s="21">
        <v>2023.9</v>
      </c>
      <c r="J36" s="21">
        <v>2023.1</v>
      </c>
      <c r="K36" s="21" t="s">
        <v>204</v>
      </c>
      <c r="L36" s="21" t="s">
        <v>205</v>
      </c>
      <c r="M36" s="21" t="s">
        <v>206</v>
      </c>
      <c r="N36" s="21">
        <v>5</v>
      </c>
      <c r="O36" s="17">
        <f t="shared" si="0"/>
        <v>5</v>
      </c>
      <c r="P36" s="17">
        <v>0</v>
      </c>
      <c r="Q36" s="21">
        <v>1</v>
      </c>
      <c r="R36" s="21">
        <v>16</v>
      </c>
      <c r="S36" s="21">
        <v>82</v>
      </c>
      <c r="T36" s="21">
        <v>1</v>
      </c>
      <c r="U36" s="21">
        <v>4</v>
      </c>
      <c r="V36" s="21">
        <v>20</v>
      </c>
      <c r="W36" s="21" t="s">
        <v>207</v>
      </c>
      <c r="X36" s="21" t="s">
        <v>189</v>
      </c>
      <c r="Y36" s="17" t="s">
        <v>45</v>
      </c>
    </row>
    <row r="37" s="2" customFormat="1" ht="24" spans="1:25">
      <c r="A37" s="17">
        <f t="shared" ref="A37:A46" si="4">ROW()-5</f>
        <v>32</v>
      </c>
      <c r="B37" s="17" t="s">
        <v>208</v>
      </c>
      <c r="C37" s="17" t="s">
        <v>209</v>
      </c>
      <c r="D37" s="17" t="s">
        <v>210</v>
      </c>
      <c r="E37" s="17" t="s">
        <v>35</v>
      </c>
      <c r="F37" s="17" t="s">
        <v>35</v>
      </c>
      <c r="G37" s="17" t="s">
        <v>211</v>
      </c>
      <c r="H37" s="17" t="s">
        <v>37</v>
      </c>
      <c r="I37" s="23" t="s">
        <v>38</v>
      </c>
      <c r="J37" s="23" t="s">
        <v>39</v>
      </c>
      <c r="K37" s="17" t="s">
        <v>212</v>
      </c>
      <c r="L37" s="17" t="s">
        <v>213</v>
      </c>
      <c r="M37" s="17" t="s">
        <v>214</v>
      </c>
      <c r="N37" s="17">
        <v>40</v>
      </c>
      <c r="O37" s="17">
        <f t="shared" si="0"/>
        <v>40</v>
      </c>
      <c r="P37" s="17">
        <v>0</v>
      </c>
      <c r="Q37" s="17">
        <v>13</v>
      </c>
      <c r="R37" s="17">
        <v>13</v>
      </c>
      <c r="S37" s="17">
        <v>34</v>
      </c>
      <c r="T37" s="17">
        <v>4</v>
      </c>
      <c r="U37" s="17">
        <v>13</v>
      </c>
      <c r="V37" s="17">
        <v>34</v>
      </c>
      <c r="W37" s="17" t="s">
        <v>215</v>
      </c>
      <c r="X37" s="17" t="s">
        <v>216</v>
      </c>
      <c r="Y37" s="17" t="s">
        <v>45</v>
      </c>
    </row>
    <row r="38" s="2" customFormat="1" ht="36" spans="1:25">
      <c r="A38" s="17">
        <f t="shared" si="4"/>
        <v>33</v>
      </c>
      <c r="B38" s="17" t="s">
        <v>217</v>
      </c>
      <c r="C38" s="17" t="s">
        <v>218</v>
      </c>
      <c r="D38" s="17" t="s">
        <v>218</v>
      </c>
      <c r="E38" s="17" t="s">
        <v>35</v>
      </c>
      <c r="F38" s="17" t="s">
        <v>35</v>
      </c>
      <c r="G38" s="17" t="s">
        <v>219</v>
      </c>
      <c r="H38" s="17" t="s">
        <v>37</v>
      </c>
      <c r="I38" s="24">
        <v>2023.8</v>
      </c>
      <c r="J38" s="17">
        <v>2023.12</v>
      </c>
      <c r="K38" s="17" t="s">
        <v>136</v>
      </c>
      <c r="L38" s="17" t="s">
        <v>220</v>
      </c>
      <c r="M38" s="17" t="s">
        <v>221</v>
      </c>
      <c r="N38" s="17">
        <v>28</v>
      </c>
      <c r="O38" s="17">
        <f t="shared" si="0"/>
        <v>28</v>
      </c>
      <c r="P38" s="17">
        <v>0</v>
      </c>
      <c r="Q38" s="17">
        <v>63</v>
      </c>
      <c r="R38" s="17">
        <v>70</v>
      </c>
      <c r="S38" s="17">
        <v>70</v>
      </c>
      <c r="T38" s="17">
        <v>27</v>
      </c>
      <c r="U38" s="17">
        <v>70</v>
      </c>
      <c r="V38" s="17">
        <v>70</v>
      </c>
      <c r="W38" s="17" t="s">
        <v>222</v>
      </c>
      <c r="X38" s="17" t="s">
        <v>218</v>
      </c>
      <c r="Y38" s="17" t="s">
        <v>45</v>
      </c>
    </row>
    <row r="39" s="7" customFormat="1" ht="36" spans="1:25">
      <c r="A39" s="17">
        <f t="shared" si="4"/>
        <v>34</v>
      </c>
      <c r="B39" s="17" t="s">
        <v>32</v>
      </c>
      <c r="C39" s="17" t="s">
        <v>33</v>
      </c>
      <c r="D39" s="17" t="s">
        <v>34</v>
      </c>
      <c r="E39" s="17" t="s">
        <v>59</v>
      </c>
      <c r="F39" s="17" t="s">
        <v>223</v>
      </c>
      <c r="G39" s="17" t="s">
        <v>224</v>
      </c>
      <c r="H39" s="17" t="s">
        <v>225</v>
      </c>
      <c r="I39" s="23">
        <v>2023.8</v>
      </c>
      <c r="J39" s="23" t="s">
        <v>39</v>
      </c>
      <c r="K39" s="17" t="s">
        <v>226</v>
      </c>
      <c r="L39" s="17" t="s">
        <v>227</v>
      </c>
      <c r="M39" s="17" t="s">
        <v>228</v>
      </c>
      <c r="N39" s="17">
        <v>50</v>
      </c>
      <c r="O39" s="17">
        <f t="shared" si="0"/>
        <v>50</v>
      </c>
      <c r="P39" s="17">
        <v>0</v>
      </c>
      <c r="Q39" s="17">
        <v>1</v>
      </c>
      <c r="R39" s="17">
        <v>79</v>
      </c>
      <c r="S39" s="17">
        <v>347</v>
      </c>
      <c r="T39" s="17">
        <v>1</v>
      </c>
      <c r="U39" s="17">
        <v>9</v>
      </c>
      <c r="V39" s="17">
        <v>33</v>
      </c>
      <c r="W39" s="17" t="s">
        <v>229</v>
      </c>
      <c r="X39" s="17" t="s">
        <v>230</v>
      </c>
      <c r="Y39" s="17" t="s">
        <v>45</v>
      </c>
    </row>
    <row r="40" s="7" customFormat="1" ht="48" spans="1:25">
      <c r="A40" s="17">
        <f t="shared" si="4"/>
        <v>35</v>
      </c>
      <c r="B40" s="17" t="s">
        <v>32</v>
      </c>
      <c r="C40" s="17" t="s">
        <v>33</v>
      </c>
      <c r="D40" s="17" t="s">
        <v>34</v>
      </c>
      <c r="E40" s="18" t="s">
        <v>46</v>
      </c>
      <c r="F40" s="18" t="s">
        <v>231</v>
      </c>
      <c r="G40" s="17" t="s">
        <v>232</v>
      </c>
      <c r="H40" s="18" t="s">
        <v>135</v>
      </c>
      <c r="I40" s="18">
        <v>2023.9</v>
      </c>
      <c r="J40" s="26">
        <v>2023.12</v>
      </c>
      <c r="K40" s="17" t="s">
        <v>233</v>
      </c>
      <c r="L40" s="17" t="s">
        <v>234</v>
      </c>
      <c r="M40" s="17" t="s">
        <v>235</v>
      </c>
      <c r="N40" s="17">
        <v>20</v>
      </c>
      <c r="O40" s="17">
        <f t="shared" si="0"/>
        <v>20</v>
      </c>
      <c r="P40" s="17">
        <v>0</v>
      </c>
      <c r="Q40" s="17">
        <v>1</v>
      </c>
      <c r="R40" s="17">
        <v>25</v>
      </c>
      <c r="S40" s="18">
        <v>76</v>
      </c>
      <c r="T40" s="17">
        <v>0</v>
      </c>
      <c r="U40" s="17">
        <v>4</v>
      </c>
      <c r="V40" s="17">
        <v>8</v>
      </c>
      <c r="W40" s="18" t="s">
        <v>236</v>
      </c>
      <c r="X40" s="17" t="s">
        <v>72</v>
      </c>
      <c r="Y40" s="17" t="s">
        <v>45</v>
      </c>
    </row>
    <row r="41" s="7" customFormat="1" ht="36" spans="1:25">
      <c r="A41" s="17">
        <f t="shared" si="4"/>
        <v>36</v>
      </c>
      <c r="B41" s="17" t="s">
        <v>32</v>
      </c>
      <c r="C41" s="17" t="s">
        <v>66</v>
      </c>
      <c r="D41" s="17" t="s">
        <v>67</v>
      </c>
      <c r="E41" s="18" t="s">
        <v>46</v>
      </c>
      <c r="F41" s="18" t="s">
        <v>231</v>
      </c>
      <c r="G41" s="17" t="s">
        <v>237</v>
      </c>
      <c r="H41" s="18" t="s">
        <v>135</v>
      </c>
      <c r="I41" s="18">
        <v>2023.4</v>
      </c>
      <c r="J41" s="26">
        <v>2023.12</v>
      </c>
      <c r="K41" s="17" t="s">
        <v>233</v>
      </c>
      <c r="L41" s="18" t="s">
        <v>238</v>
      </c>
      <c r="M41" s="27" t="s">
        <v>239</v>
      </c>
      <c r="N41" s="18">
        <v>30</v>
      </c>
      <c r="O41" s="17">
        <f t="shared" si="0"/>
        <v>30</v>
      </c>
      <c r="P41" s="17">
        <v>0</v>
      </c>
      <c r="Q41" s="17">
        <v>1</v>
      </c>
      <c r="R41" s="17">
        <v>10</v>
      </c>
      <c r="S41" s="18">
        <v>25</v>
      </c>
      <c r="T41" s="17">
        <v>0</v>
      </c>
      <c r="U41" s="17">
        <v>2</v>
      </c>
      <c r="V41" s="17">
        <v>5</v>
      </c>
      <c r="W41" s="18" t="s">
        <v>236</v>
      </c>
      <c r="X41" s="17" t="s">
        <v>72</v>
      </c>
      <c r="Y41" s="17" t="s">
        <v>45</v>
      </c>
    </row>
    <row r="42" s="7" customFormat="1" ht="36" spans="1:25">
      <c r="A42" s="17">
        <f t="shared" si="4"/>
        <v>37</v>
      </c>
      <c r="B42" s="17" t="s">
        <v>32</v>
      </c>
      <c r="C42" s="17" t="s">
        <v>33</v>
      </c>
      <c r="D42" s="17" t="s">
        <v>240</v>
      </c>
      <c r="E42" s="18" t="s">
        <v>54</v>
      </c>
      <c r="F42" s="18" t="s">
        <v>241</v>
      </c>
      <c r="G42" s="18" t="s">
        <v>242</v>
      </c>
      <c r="H42" s="17" t="s">
        <v>243</v>
      </c>
      <c r="I42" s="18">
        <v>2023.6</v>
      </c>
      <c r="J42" s="18">
        <v>2023.12</v>
      </c>
      <c r="K42" s="17" t="s">
        <v>244</v>
      </c>
      <c r="L42" s="17" t="s">
        <v>245</v>
      </c>
      <c r="M42" s="17" t="s">
        <v>246</v>
      </c>
      <c r="N42" s="17">
        <v>50</v>
      </c>
      <c r="O42" s="17">
        <f t="shared" si="0"/>
        <v>50</v>
      </c>
      <c r="P42" s="17">
        <v>0</v>
      </c>
      <c r="Q42" s="17">
        <v>1</v>
      </c>
      <c r="R42" s="17">
        <v>25</v>
      </c>
      <c r="S42" s="18">
        <v>71</v>
      </c>
      <c r="T42" s="17">
        <v>0</v>
      </c>
      <c r="U42" s="17">
        <v>5</v>
      </c>
      <c r="V42" s="17">
        <v>15</v>
      </c>
      <c r="W42" s="18" t="s">
        <v>52</v>
      </c>
      <c r="X42" s="17" t="s">
        <v>72</v>
      </c>
      <c r="Y42" s="17" t="s">
        <v>45</v>
      </c>
    </row>
    <row r="43" s="7" customFormat="1" ht="36" spans="1:25">
      <c r="A43" s="17">
        <f t="shared" si="4"/>
        <v>38</v>
      </c>
      <c r="B43" s="17" t="s">
        <v>32</v>
      </c>
      <c r="C43" s="17" t="s">
        <v>33</v>
      </c>
      <c r="D43" s="17" t="s">
        <v>240</v>
      </c>
      <c r="E43" s="18" t="s">
        <v>247</v>
      </c>
      <c r="F43" s="18" t="s">
        <v>248</v>
      </c>
      <c r="G43" s="17" t="s">
        <v>249</v>
      </c>
      <c r="H43" s="18" t="s">
        <v>37</v>
      </c>
      <c r="I43" s="28">
        <v>2023.1</v>
      </c>
      <c r="J43" s="28">
        <v>2024.6</v>
      </c>
      <c r="K43" s="17" t="s">
        <v>250</v>
      </c>
      <c r="L43" s="17" t="s">
        <v>251</v>
      </c>
      <c r="M43" s="17" t="s">
        <v>252</v>
      </c>
      <c r="N43" s="17">
        <v>50</v>
      </c>
      <c r="O43" s="17">
        <f t="shared" si="0"/>
        <v>50</v>
      </c>
      <c r="P43" s="17">
        <v>0</v>
      </c>
      <c r="Q43" s="17">
        <v>1</v>
      </c>
      <c r="R43" s="17">
        <v>2100</v>
      </c>
      <c r="S43" s="18">
        <v>5211</v>
      </c>
      <c r="T43" s="17">
        <v>0</v>
      </c>
      <c r="U43" s="17">
        <v>0</v>
      </c>
      <c r="V43" s="17">
        <v>0</v>
      </c>
      <c r="W43" s="18" t="s">
        <v>253</v>
      </c>
      <c r="X43" s="17" t="s">
        <v>72</v>
      </c>
      <c r="Y43" s="17" t="s">
        <v>45</v>
      </c>
    </row>
    <row r="44" s="7" customFormat="1" ht="24" spans="1:25">
      <c r="A44" s="17">
        <f t="shared" si="4"/>
        <v>39</v>
      </c>
      <c r="B44" s="17" t="s">
        <v>32</v>
      </c>
      <c r="C44" s="17" t="s">
        <v>33</v>
      </c>
      <c r="D44" s="17" t="s">
        <v>34</v>
      </c>
      <c r="E44" s="18" t="s">
        <v>68</v>
      </c>
      <c r="F44" s="18" t="s">
        <v>254</v>
      </c>
      <c r="G44" s="17" t="s">
        <v>255</v>
      </c>
      <c r="H44" s="18" t="s">
        <v>37</v>
      </c>
      <c r="I44" s="18">
        <v>2023.07</v>
      </c>
      <c r="J44" s="18">
        <v>2023.12</v>
      </c>
      <c r="K44" s="17" t="s">
        <v>256</v>
      </c>
      <c r="L44" s="17" t="s">
        <v>257</v>
      </c>
      <c r="M44" s="17" t="s">
        <v>235</v>
      </c>
      <c r="N44" s="17">
        <v>50</v>
      </c>
      <c r="O44" s="17">
        <f t="shared" si="0"/>
        <v>50</v>
      </c>
      <c r="P44" s="17">
        <v>0</v>
      </c>
      <c r="Q44" s="17">
        <v>1</v>
      </c>
      <c r="R44" s="17">
        <v>317</v>
      </c>
      <c r="S44" s="18">
        <v>1451</v>
      </c>
      <c r="T44" s="17">
        <v>0</v>
      </c>
      <c r="U44" s="17">
        <v>21</v>
      </c>
      <c r="V44" s="17">
        <v>80</v>
      </c>
      <c r="W44" s="18" t="s">
        <v>52</v>
      </c>
      <c r="X44" s="17" t="s">
        <v>72</v>
      </c>
      <c r="Y44" s="17" t="s">
        <v>45</v>
      </c>
    </row>
    <row r="45" s="7" customFormat="1" ht="24" spans="1:25">
      <c r="A45" s="17">
        <f t="shared" si="4"/>
        <v>40</v>
      </c>
      <c r="B45" s="17" t="s">
        <v>32</v>
      </c>
      <c r="C45" s="17" t="s">
        <v>33</v>
      </c>
      <c r="D45" s="17" t="s">
        <v>240</v>
      </c>
      <c r="E45" s="18" t="s">
        <v>183</v>
      </c>
      <c r="F45" s="18" t="s">
        <v>258</v>
      </c>
      <c r="G45" s="17" t="s">
        <v>259</v>
      </c>
      <c r="H45" s="18" t="s">
        <v>37</v>
      </c>
      <c r="I45" s="17">
        <v>2023.5</v>
      </c>
      <c r="J45" s="17">
        <v>2024.5</v>
      </c>
      <c r="K45" s="17" t="s">
        <v>260</v>
      </c>
      <c r="L45" s="17" t="s">
        <v>261</v>
      </c>
      <c r="M45" s="17" t="s">
        <v>262</v>
      </c>
      <c r="N45" s="17">
        <v>50</v>
      </c>
      <c r="O45" s="17">
        <f t="shared" si="0"/>
        <v>50</v>
      </c>
      <c r="P45" s="17">
        <v>0</v>
      </c>
      <c r="Q45" s="17">
        <v>1</v>
      </c>
      <c r="R45" s="17">
        <v>20</v>
      </c>
      <c r="S45" s="18">
        <v>72</v>
      </c>
      <c r="T45" s="17">
        <v>1</v>
      </c>
      <c r="U45" s="17">
        <v>12</v>
      </c>
      <c r="V45" s="17">
        <v>40</v>
      </c>
      <c r="W45" s="18" t="s">
        <v>52</v>
      </c>
      <c r="X45" s="17" t="s">
        <v>263</v>
      </c>
      <c r="Y45" s="17" t="s">
        <v>45</v>
      </c>
    </row>
    <row r="46" s="7" customFormat="1" ht="24" spans="1:25">
      <c r="A46" s="17">
        <f t="shared" si="4"/>
        <v>41</v>
      </c>
      <c r="B46" s="17" t="s">
        <v>32</v>
      </c>
      <c r="C46" s="17" t="s">
        <v>66</v>
      </c>
      <c r="D46" s="17" t="s">
        <v>67</v>
      </c>
      <c r="E46" s="18" t="s">
        <v>91</v>
      </c>
      <c r="F46" s="17" t="s">
        <v>264</v>
      </c>
      <c r="G46" s="17" t="s">
        <v>265</v>
      </c>
      <c r="H46" s="17" t="s">
        <v>37</v>
      </c>
      <c r="I46" s="17">
        <v>2023.8</v>
      </c>
      <c r="J46" s="17">
        <v>2023.12</v>
      </c>
      <c r="K46" s="17" t="s">
        <v>266</v>
      </c>
      <c r="L46" s="17" t="s">
        <v>267</v>
      </c>
      <c r="M46" s="17" t="s">
        <v>268</v>
      </c>
      <c r="N46" s="17">
        <v>50</v>
      </c>
      <c r="O46" s="17">
        <f t="shared" si="0"/>
        <v>50</v>
      </c>
      <c r="P46" s="17">
        <v>0</v>
      </c>
      <c r="Q46" s="17">
        <v>1</v>
      </c>
      <c r="R46" s="17">
        <v>28</v>
      </c>
      <c r="S46" s="17">
        <v>112</v>
      </c>
      <c r="T46" s="17">
        <v>1</v>
      </c>
      <c r="U46" s="17">
        <v>7</v>
      </c>
      <c r="V46" s="17">
        <v>28</v>
      </c>
      <c r="W46" s="17" t="s">
        <v>269</v>
      </c>
      <c r="X46" s="17" t="s">
        <v>270</v>
      </c>
      <c r="Y46" s="17" t="s">
        <v>45</v>
      </c>
    </row>
    <row r="47" s="7" customFormat="1" ht="36" spans="1:25">
      <c r="A47" s="17">
        <f t="shared" ref="A47:A56" si="5">ROW()-5</f>
        <v>42</v>
      </c>
      <c r="B47" s="17" t="s">
        <v>32</v>
      </c>
      <c r="C47" s="17" t="s">
        <v>33</v>
      </c>
      <c r="D47" s="17" t="s">
        <v>271</v>
      </c>
      <c r="E47" s="21" t="s">
        <v>272</v>
      </c>
      <c r="F47" s="21" t="s">
        <v>273</v>
      </c>
      <c r="G47" s="17" t="s">
        <v>274</v>
      </c>
      <c r="H47" s="21" t="s">
        <v>37</v>
      </c>
      <c r="I47" s="23" t="s">
        <v>148</v>
      </c>
      <c r="J47" s="17">
        <v>2023.12</v>
      </c>
      <c r="K47" s="17" t="s">
        <v>275</v>
      </c>
      <c r="L47" s="17" t="s">
        <v>276</v>
      </c>
      <c r="M47" s="17" t="s">
        <v>277</v>
      </c>
      <c r="N47" s="17">
        <v>50</v>
      </c>
      <c r="O47" s="17">
        <f t="shared" si="0"/>
        <v>50</v>
      </c>
      <c r="P47" s="17">
        <v>0</v>
      </c>
      <c r="Q47" s="17">
        <v>1</v>
      </c>
      <c r="R47" s="17">
        <v>186</v>
      </c>
      <c r="S47" s="21">
        <v>560</v>
      </c>
      <c r="T47" s="17" t="s">
        <v>45</v>
      </c>
      <c r="U47" s="17">
        <v>36</v>
      </c>
      <c r="V47" s="17">
        <v>110</v>
      </c>
      <c r="W47" s="21" t="s">
        <v>43</v>
      </c>
      <c r="X47" s="17" t="s">
        <v>72</v>
      </c>
      <c r="Y47" s="17" t="s">
        <v>45</v>
      </c>
    </row>
    <row r="48" s="7" customFormat="1" ht="48" spans="1:25">
      <c r="A48" s="17">
        <f t="shared" si="5"/>
        <v>43</v>
      </c>
      <c r="B48" s="17" t="s">
        <v>32</v>
      </c>
      <c r="C48" s="17" t="s">
        <v>66</v>
      </c>
      <c r="D48" s="17" t="s">
        <v>67</v>
      </c>
      <c r="E48" s="18" t="s">
        <v>120</v>
      </c>
      <c r="F48" s="18" t="s">
        <v>278</v>
      </c>
      <c r="G48" s="17" t="s">
        <v>279</v>
      </c>
      <c r="H48" s="18" t="s">
        <v>135</v>
      </c>
      <c r="I48" s="23" t="s">
        <v>280</v>
      </c>
      <c r="J48" s="23" t="s">
        <v>280</v>
      </c>
      <c r="K48" s="17" t="s">
        <v>281</v>
      </c>
      <c r="L48" s="17" t="s">
        <v>282</v>
      </c>
      <c r="M48" s="17" t="s">
        <v>283</v>
      </c>
      <c r="N48" s="17">
        <v>50</v>
      </c>
      <c r="O48" s="17">
        <f t="shared" si="0"/>
        <v>50</v>
      </c>
      <c r="P48" s="17">
        <v>0</v>
      </c>
      <c r="Q48" s="17">
        <v>1</v>
      </c>
      <c r="R48" s="17">
        <v>7</v>
      </c>
      <c r="S48" s="18">
        <v>30</v>
      </c>
      <c r="T48" s="17">
        <v>0</v>
      </c>
      <c r="U48" s="17">
        <v>5</v>
      </c>
      <c r="V48" s="17">
        <v>20</v>
      </c>
      <c r="W48" s="18" t="s">
        <v>52</v>
      </c>
      <c r="X48" s="17" t="s">
        <v>284</v>
      </c>
      <c r="Y48" s="17" t="s">
        <v>45</v>
      </c>
    </row>
    <row r="49" s="7" customFormat="1" ht="24" spans="1:25">
      <c r="A49" s="17">
        <f t="shared" si="5"/>
        <v>44</v>
      </c>
      <c r="B49" s="17" t="s">
        <v>32</v>
      </c>
      <c r="C49" s="17" t="s">
        <v>33</v>
      </c>
      <c r="D49" s="17" t="s">
        <v>240</v>
      </c>
      <c r="E49" s="18" t="s">
        <v>285</v>
      </c>
      <c r="F49" s="18" t="s">
        <v>286</v>
      </c>
      <c r="G49" s="17" t="s">
        <v>287</v>
      </c>
      <c r="H49" s="18" t="s">
        <v>37</v>
      </c>
      <c r="I49" s="26">
        <v>2023.1</v>
      </c>
      <c r="J49" s="18">
        <v>2023.11</v>
      </c>
      <c r="K49" s="17" t="s">
        <v>288</v>
      </c>
      <c r="L49" s="17" t="s">
        <v>289</v>
      </c>
      <c r="M49" s="17" t="s">
        <v>290</v>
      </c>
      <c r="N49" s="17">
        <v>50</v>
      </c>
      <c r="O49" s="17">
        <f t="shared" si="0"/>
        <v>50</v>
      </c>
      <c r="P49" s="17">
        <v>0</v>
      </c>
      <c r="Q49" s="17">
        <v>1</v>
      </c>
      <c r="R49" s="17">
        <v>18</v>
      </c>
      <c r="S49" s="18">
        <v>20</v>
      </c>
      <c r="T49" s="17">
        <v>1</v>
      </c>
      <c r="U49" s="17">
        <v>10</v>
      </c>
      <c r="V49" s="17">
        <v>10</v>
      </c>
      <c r="W49" s="18" t="s">
        <v>291</v>
      </c>
      <c r="X49" s="17" t="s">
        <v>292</v>
      </c>
      <c r="Y49" s="17" t="s">
        <v>45</v>
      </c>
    </row>
    <row r="50" s="7" customFormat="1" ht="48" spans="1:25">
      <c r="A50" s="17">
        <f t="shared" si="5"/>
        <v>45</v>
      </c>
      <c r="B50" s="17" t="s">
        <v>32</v>
      </c>
      <c r="C50" s="17" t="s">
        <v>66</v>
      </c>
      <c r="D50" s="17" t="s">
        <v>67</v>
      </c>
      <c r="E50" s="18" t="s">
        <v>293</v>
      </c>
      <c r="F50" s="18" t="s">
        <v>294</v>
      </c>
      <c r="G50" s="17" t="s">
        <v>295</v>
      </c>
      <c r="H50" s="18" t="s">
        <v>135</v>
      </c>
      <c r="I50" s="18">
        <v>2023.1</v>
      </c>
      <c r="J50" s="18">
        <v>2023.8</v>
      </c>
      <c r="K50" s="17" t="s">
        <v>296</v>
      </c>
      <c r="L50" s="21" t="s">
        <v>297</v>
      </c>
      <c r="M50" s="17" t="s">
        <v>262</v>
      </c>
      <c r="N50" s="17">
        <v>50</v>
      </c>
      <c r="O50" s="17">
        <f t="shared" si="0"/>
        <v>50</v>
      </c>
      <c r="P50" s="17">
        <v>0</v>
      </c>
      <c r="Q50" s="17">
        <v>1</v>
      </c>
      <c r="R50" s="17">
        <v>460</v>
      </c>
      <c r="S50" s="18">
        <v>1633</v>
      </c>
      <c r="T50" s="17">
        <v>0</v>
      </c>
      <c r="U50" s="17">
        <v>122</v>
      </c>
      <c r="V50" s="17">
        <v>609</v>
      </c>
      <c r="W50" s="18" t="s">
        <v>298</v>
      </c>
      <c r="X50" s="17" t="s">
        <v>299</v>
      </c>
      <c r="Y50" s="17" t="s">
        <v>45</v>
      </c>
    </row>
    <row r="51" s="7" customFormat="1" ht="36" spans="1:25">
      <c r="A51" s="17">
        <f t="shared" si="5"/>
        <v>46</v>
      </c>
      <c r="B51" s="17" t="s">
        <v>32</v>
      </c>
      <c r="C51" s="17" t="s">
        <v>151</v>
      </c>
      <c r="D51" s="17" t="s">
        <v>300</v>
      </c>
      <c r="E51" s="18" t="s">
        <v>105</v>
      </c>
      <c r="F51" s="18" t="s">
        <v>106</v>
      </c>
      <c r="G51" s="17" t="s">
        <v>301</v>
      </c>
      <c r="H51" s="18" t="s">
        <v>37</v>
      </c>
      <c r="I51" s="18">
        <v>2023.1</v>
      </c>
      <c r="J51" s="18">
        <v>2023.9</v>
      </c>
      <c r="K51" s="17" t="s">
        <v>302</v>
      </c>
      <c r="L51" s="17" t="s">
        <v>303</v>
      </c>
      <c r="M51" s="17" t="s">
        <v>262</v>
      </c>
      <c r="N51" s="17">
        <v>50</v>
      </c>
      <c r="O51" s="17">
        <f t="shared" si="0"/>
        <v>50</v>
      </c>
      <c r="P51" s="17">
        <v>0</v>
      </c>
      <c r="Q51" s="17">
        <v>1</v>
      </c>
      <c r="R51" s="17">
        <v>12</v>
      </c>
      <c r="S51" s="18">
        <v>12</v>
      </c>
      <c r="T51" s="17">
        <v>0</v>
      </c>
      <c r="U51" s="17">
        <v>5</v>
      </c>
      <c r="V51" s="17">
        <v>5</v>
      </c>
      <c r="W51" s="18" t="s">
        <v>229</v>
      </c>
      <c r="X51" s="17" t="s">
        <v>72</v>
      </c>
      <c r="Y51" s="17" t="s">
        <v>45</v>
      </c>
    </row>
    <row r="52" s="7" customFormat="1" ht="48" spans="1:25">
      <c r="A52" s="17">
        <f t="shared" si="5"/>
        <v>47</v>
      </c>
      <c r="B52" s="17" t="s">
        <v>32</v>
      </c>
      <c r="C52" s="17" t="s">
        <v>33</v>
      </c>
      <c r="D52" s="17" t="s">
        <v>34</v>
      </c>
      <c r="E52" s="18" t="s">
        <v>304</v>
      </c>
      <c r="F52" s="18" t="s">
        <v>305</v>
      </c>
      <c r="G52" s="17" t="s">
        <v>306</v>
      </c>
      <c r="H52" s="18" t="s">
        <v>37</v>
      </c>
      <c r="I52" s="18">
        <v>2023.9</v>
      </c>
      <c r="J52" s="18">
        <v>2023.12</v>
      </c>
      <c r="K52" s="17" t="s">
        <v>307</v>
      </c>
      <c r="L52" s="17" t="s">
        <v>308</v>
      </c>
      <c r="M52" s="17" t="s">
        <v>309</v>
      </c>
      <c r="N52" s="17">
        <v>50</v>
      </c>
      <c r="O52" s="17">
        <f t="shared" si="0"/>
        <v>50</v>
      </c>
      <c r="P52" s="17">
        <v>0</v>
      </c>
      <c r="Q52" s="17">
        <v>1</v>
      </c>
      <c r="R52" s="17">
        <v>300</v>
      </c>
      <c r="S52" s="18">
        <v>1150</v>
      </c>
      <c r="T52" s="17">
        <v>0</v>
      </c>
      <c r="U52" s="17">
        <v>58</v>
      </c>
      <c r="V52" s="17">
        <v>203</v>
      </c>
      <c r="W52" s="18" t="s">
        <v>229</v>
      </c>
      <c r="X52" s="17" t="s">
        <v>72</v>
      </c>
      <c r="Y52" s="17" t="s">
        <v>45</v>
      </c>
    </row>
    <row r="53" s="7" customFormat="1" spans="1:25">
      <c r="A53" s="17">
        <f t="shared" si="5"/>
        <v>48</v>
      </c>
      <c r="B53" s="17" t="s">
        <v>32</v>
      </c>
      <c r="C53" s="17" t="s">
        <v>33</v>
      </c>
      <c r="D53" s="17" t="s">
        <v>271</v>
      </c>
      <c r="E53" s="18" t="s">
        <v>310</v>
      </c>
      <c r="F53" s="18" t="s">
        <v>311</v>
      </c>
      <c r="G53" s="17" t="s">
        <v>312</v>
      </c>
      <c r="H53" s="17" t="s">
        <v>37</v>
      </c>
      <c r="I53" s="18">
        <v>2023.9</v>
      </c>
      <c r="J53" s="18">
        <v>2023.11</v>
      </c>
      <c r="K53" s="17" t="s">
        <v>313</v>
      </c>
      <c r="L53" s="17" t="s">
        <v>314</v>
      </c>
      <c r="M53" s="17" t="s">
        <v>262</v>
      </c>
      <c r="N53" s="17">
        <v>50</v>
      </c>
      <c r="O53" s="17">
        <f t="shared" si="0"/>
        <v>50</v>
      </c>
      <c r="P53" s="17">
        <v>0</v>
      </c>
      <c r="Q53" s="17">
        <v>1</v>
      </c>
      <c r="R53" s="17">
        <v>7</v>
      </c>
      <c r="S53" s="18">
        <v>40</v>
      </c>
      <c r="T53" s="17">
        <v>0</v>
      </c>
      <c r="U53" s="17">
        <v>5</v>
      </c>
      <c r="V53" s="17">
        <v>29</v>
      </c>
      <c r="W53" s="28" t="s">
        <v>253</v>
      </c>
      <c r="X53" s="17" t="s">
        <v>72</v>
      </c>
      <c r="Y53" s="17" t="s">
        <v>45</v>
      </c>
    </row>
    <row r="54" s="7" customFormat="1" spans="1:25">
      <c r="A54" s="17">
        <f t="shared" si="5"/>
        <v>49</v>
      </c>
      <c r="B54" s="17" t="s">
        <v>32</v>
      </c>
      <c r="C54" s="17" t="s">
        <v>33</v>
      </c>
      <c r="D54" s="17" t="s">
        <v>159</v>
      </c>
      <c r="E54" s="18" t="s">
        <v>315</v>
      </c>
      <c r="F54" s="18" t="s">
        <v>316</v>
      </c>
      <c r="G54" s="17" t="s">
        <v>317</v>
      </c>
      <c r="H54" s="18" t="s">
        <v>135</v>
      </c>
      <c r="I54" s="18">
        <v>2023.11</v>
      </c>
      <c r="J54" s="18">
        <v>2024.3</v>
      </c>
      <c r="K54" s="17" t="s">
        <v>318</v>
      </c>
      <c r="L54" s="17" t="s">
        <v>319</v>
      </c>
      <c r="M54" s="17" t="s">
        <v>320</v>
      </c>
      <c r="N54" s="17">
        <v>50</v>
      </c>
      <c r="O54" s="17">
        <f t="shared" si="0"/>
        <v>50</v>
      </c>
      <c r="P54" s="17">
        <v>0</v>
      </c>
      <c r="Q54" s="17">
        <v>1</v>
      </c>
      <c r="R54" s="17">
        <v>526</v>
      </c>
      <c r="S54" s="18">
        <v>2286</v>
      </c>
      <c r="T54" s="17">
        <v>0</v>
      </c>
      <c r="U54" s="17">
        <v>136</v>
      </c>
      <c r="V54" s="17">
        <v>485</v>
      </c>
      <c r="W54" s="18" t="s">
        <v>321</v>
      </c>
      <c r="X54" s="17" t="s">
        <v>72</v>
      </c>
      <c r="Y54" s="17" t="s">
        <v>45</v>
      </c>
    </row>
    <row r="55" s="7" customFormat="1" ht="24" spans="1:25">
      <c r="A55" s="17">
        <f t="shared" si="5"/>
        <v>50</v>
      </c>
      <c r="B55" s="17" t="s">
        <v>32</v>
      </c>
      <c r="C55" s="17" t="s">
        <v>33</v>
      </c>
      <c r="D55" s="17" t="s">
        <v>34</v>
      </c>
      <c r="E55" s="18" t="s">
        <v>75</v>
      </c>
      <c r="F55" s="18" t="s">
        <v>88</v>
      </c>
      <c r="G55" s="17" t="s">
        <v>322</v>
      </c>
      <c r="H55" s="18" t="s">
        <v>37</v>
      </c>
      <c r="I55" s="18">
        <v>2023.8</v>
      </c>
      <c r="J55" s="26">
        <v>2023.1</v>
      </c>
      <c r="K55" s="17" t="s">
        <v>323</v>
      </c>
      <c r="L55" s="17" t="s">
        <v>324</v>
      </c>
      <c r="M55" s="17" t="s">
        <v>325</v>
      </c>
      <c r="N55" s="17">
        <v>50</v>
      </c>
      <c r="O55" s="17">
        <f t="shared" si="0"/>
        <v>50</v>
      </c>
      <c r="P55" s="17">
        <v>0</v>
      </c>
      <c r="Q55" s="17">
        <v>1</v>
      </c>
      <c r="R55" s="17">
        <v>81</v>
      </c>
      <c r="S55" s="18">
        <v>304</v>
      </c>
      <c r="T55" s="17">
        <v>0</v>
      </c>
      <c r="U55" s="17">
        <v>18</v>
      </c>
      <c r="V55" s="17">
        <v>69</v>
      </c>
      <c r="W55" s="18" t="s">
        <v>52</v>
      </c>
      <c r="X55" s="17" t="s">
        <v>326</v>
      </c>
      <c r="Y55" s="17" t="s">
        <v>45</v>
      </c>
    </row>
    <row r="56" s="7" customFormat="1" ht="48" spans="1:25">
      <c r="A56" s="17">
        <f t="shared" si="5"/>
        <v>51</v>
      </c>
      <c r="B56" s="17" t="s">
        <v>32</v>
      </c>
      <c r="C56" s="17" t="s">
        <v>33</v>
      </c>
      <c r="D56" s="17" t="s">
        <v>34</v>
      </c>
      <c r="E56" s="18" t="s">
        <v>144</v>
      </c>
      <c r="F56" s="18" t="s">
        <v>327</v>
      </c>
      <c r="G56" s="18" t="s">
        <v>328</v>
      </c>
      <c r="H56" s="18" t="s">
        <v>37</v>
      </c>
      <c r="I56" s="23" t="s">
        <v>148</v>
      </c>
      <c r="J56" s="23" t="s">
        <v>329</v>
      </c>
      <c r="K56" s="17" t="s">
        <v>330</v>
      </c>
      <c r="L56" s="17" t="s">
        <v>331</v>
      </c>
      <c r="M56" s="17" t="s">
        <v>332</v>
      </c>
      <c r="N56" s="17">
        <v>50</v>
      </c>
      <c r="O56" s="17">
        <f t="shared" si="0"/>
        <v>50</v>
      </c>
      <c r="P56" s="17">
        <v>0</v>
      </c>
      <c r="Q56" s="17">
        <v>1</v>
      </c>
      <c r="R56" s="17">
        <v>330</v>
      </c>
      <c r="S56" s="18">
        <v>1336</v>
      </c>
      <c r="T56" s="17">
        <v>0</v>
      </c>
      <c r="U56" s="17">
        <v>60</v>
      </c>
      <c r="V56" s="17">
        <v>259</v>
      </c>
      <c r="W56" s="18" t="s">
        <v>52</v>
      </c>
      <c r="X56" s="17" t="s">
        <v>72</v>
      </c>
      <c r="Y56" s="17" t="s">
        <v>45</v>
      </c>
    </row>
    <row r="57" s="7" customFormat="1" ht="24" spans="1:25">
      <c r="A57" s="17">
        <f t="shared" ref="A57:A66" si="6">ROW()-5</f>
        <v>52</v>
      </c>
      <c r="B57" s="18" t="s">
        <v>32</v>
      </c>
      <c r="C57" s="17" t="s">
        <v>33</v>
      </c>
      <c r="D57" s="17" t="s">
        <v>159</v>
      </c>
      <c r="E57" s="18" t="s">
        <v>190</v>
      </c>
      <c r="F57" s="18" t="s">
        <v>333</v>
      </c>
      <c r="G57" s="17" t="s">
        <v>334</v>
      </c>
      <c r="H57" s="18" t="s">
        <v>37</v>
      </c>
      <c r="I57" s="26">
        <v>2023.1</v>
      </c>
      <c r="J57" s="18">
        <v>2023.12</v>
      </c>
      <c r="K57" s="17" t="s">
        <v>335</v>
      </c>
      <c r="L57" s="17" t="s">
        <v>336</v>
      </c>
      <c r="M57" s="17" t="s">
        <v>337</v>
      </c>
      <c r="N57" s="17">
        <v>50</v>
      </c>
      <c r="O57" s="17">
        <f t="shared" si="0"/>
        <v>50</v>
      </c>
      <c r="P57" s="17">
        <v>0</v>
      </c>
      <c r="Q57" s="17">
        <v>1</v>
      </c>
      <c r="R57" s="17">
        <v>22</v>
      </c>
      <c r="S57" s="18">
        <v>99</v>
      </c>
      <c r="T57" s="17">
        <v>0</v>
      </c>
      <c r="U57" s="17">
        <v>5</v>
      </c>
      <c r="V57" s="17">
        <v>15</v>
      </c>
      <c r="W57" s="18" t="s">
        <v>229</v>
      </c>
      <c r="X57" s="17" t="s">
        <v>72</v>
      </c>
      <c r="Y57" s="17" t="s">
        <v>45</v>
      </c>
    </row>
    <row r="58" s="7" customFormat="1" ht="24" spans="1:25">
      <c r="A58" s="17">
        <f t="shared" si="6"/>
        <v>53</v>
      </c>
      <c r="B58" s="17" t="s">
        <v>32</v>
      </c>
      <c r="C58" s="17" t="s">
        <v>33</v>
      </c>
      <c r="D58" s="17" t="s">
        <v>159</v>
      </c>
      <c r="E58" s="18" t="s">
        <v>83</v>
      </c>
      <c r="F58" s="18" t="s">
        <v>338</v>
      </c>
      <c r="G58" s="17" t="s">
        <v>339</v>
      </c>
      <c r="H58" s="18" t="s">
        <v>135</v>
      </c>
      <c r="I58" s="18">
        <v>2023.3</v>
      </c>
      <c r="J58" s="18">
        <v>2023.9</v>
      </c>
      <c r="K58" s="17" t="s">
        <v>340</v>
      </c>
      <c r="L58" s="17" t="s">
        <v>341</v>
      </c>
      <c r="M58" s="18" t="s">
        <v>342</v>
      </c>
      <c r="N58" s="17">
        <v>50</v>
      </c>
      <c r="O58" s="17">
        <f t="shared" si="0"/>
        <v>50</v>
      </c>
      <c r="P58" s="17">
        <v>0</v>
      </c>
      <c r="Q58" s="17">
        <v>1</v>
      </c>
      <c r="R58" s="17">
        <v>15</v>
      </c>
      <c r="S58" s="18">
        <v>62</v>
      </c>
      <c r="T58" s="17">
        <v>0</v>
      </c>
      <c r="U58" s="17">
        <v>10</v>
      </c>
      <c r="V58" s="17">
        <v>30</v>
      </c>
      <c r="W58" s="18" t="s">
        <v>343</v>
      </c>
      <c r="X58" s="17" t="s">
        <v>344</v>
      </c>
      <c r="Y58" s="17" t="s">
        <v>45</v>
      </c>
    </row>
    <row r="59" s="7" customFormat="1" ht="48" spans="1:25">
      <c r="A59" s="17">
        <f t="shared" si="6"/>
        <v>54</v>
      </c>
      <c r="B59" s="17" t="s">
        <v>32</v>
      </c>
      <c r="C59" s="17" t="s">
        <v>66</v>
      </c>
      <c r="D59" s="17" t="s">
        <v>345</v>
      </c>
      <c r="E59" s="18" t="s">
        <v>109</v>
      </c>
      <c r="F59" s="18" t="s">
        <v>110</v>
      </c>
      <c r="G59" s="17" t="s">
        <v>346</v>
      </c>
      <c r="H59" s="18" t="s">
        <v>37</v>
      </c>
      <c r="I59" s="26">
        <v>2023.1</v>
      </c>
      <c r="J59" s="29">
        <v>2024.2</v>
      </c>
      <c r="K59" s="17" t="s">
        <v>347</v>
      </c>
      <c r="L59" s="17" t="s">
        <v>348</v>
      </c>
      <c r="M59" s="17" t="s">
        <v>349</v>
      </c>
      <c r="N59" s="17">
        <v>50</v>
      </c>
      <c r="O59" s="17">
        <f t="shared" si="0"/>
        <v>50</v>
      </c>
      <c r="P59" s="17">
        <v>0</v>
      </c>
      <c r="Q59" s="17">
        <v>1</v>
      </c>
      <c r="R59" s="17">
        <v>15</v>
      </c>
      <c r="S59" s="18">
        <v>45</v>
      </c>
      <c r="T59" s="17">
        <v>1</v>
      </c>
      <c r="U59" s="17">
        <v>5</v>
      </c>
      <c r="V59" s="17">
        <v>13</v>
      </c>
      <c r="W59" s="17" t="s">
        <v>52</v>
      </c>
      <c r="X59" s="17" t="s">
        <v>72</v>
      </c>
      <c r="Y59" s="17" t="s">
        <v>45</v>
      </c>
    </row>
    <row r="60" s="7" customFormat="1" ht="24" spans="1:25">
      <c r="A60" s="17">
        <f t="shared" si="6"/>
        <v>55</v>
      </c>
      <c r="B60" s="17" t="s">
        <v>32</v>
      </c>
      <c r="C60" s="17" t="s">
        <v>33</v>
      </c>
      <c r="D60" s="17" t="s">
        <v>34</v>
      </c>
      <c r="E60" s="18" t="s">
        <v>350</v>
      </c>
      <c r="F60" s="18" t="s">
        <v>351</v>
      </c>
      <c r="G60" s="17" t="s">
        <v>352</v>
      </c>
      <c r="H60" s="18" t="s">
        <v>37</v>
      </c>
      <c r="I60" s="29" t="s">
        <v>353</v>
      </c>
      <c r="J60" s="29" t="s">
        <v>329</v>
      </c>
      <c r="K60" s="17" t="s">
        <v>354</v>
      </c>
      <c r="L60" s="17" t="s">
        <v>355</v>
      </c>
      <c r="M60" s="17" t="s">
        <v>320</v>
      </c>
      <c r="N60" s="17">
        <v>50</v>
      </c>
      <c r="O60" s="17">
        <f t="shared" si="0"/>
        <v>50</v>
      </c>
      <c r="P60" s="17">
        <v>0</v>
      </c>
      <c r="Q60" s="17">
        <v>1</v>
      </c>
      <c r="R60" s="17">
        <v>218</v>
      </c>
      <c r="S60" s="18">
        <v>890</v>
      </c>
      <c r="T60" s="17">
        <v>1</v>
      </c>
      <c r="U60" s="17">
        <v>32</v>
      </c>
      <c r="V60" s="17">
        <v>89</v>
      </c>
      <c r="W60" s="18" t="s">
        <v>52</v>
      </c>
      <c r="X60" s="17" t="s">
        <v>72</v>
      </c>
      <c r="Y60" s="17" t="s">
        <v>45</v>
      </c>
    </row>
    <row r="61" s="2" customFormat="1" ht="24" spans="1:25">
      <c r="A61" s="17">
        <f t="shared" si="6"/>
        <v>56</v>
      </c>
      <c r="B61" s="17" t="s">
        <v>32</v>
      </c>
      <c r="C61" s="21" t="s">
        <v>356</v>
      </c>
      <c r="D61" s="18" t="s">
        <v>357</v>
      </c>
      <c r="E61" s="17" t="s">
        <v>109</v>
      </c>
      <c r="F61" s="17" t="s">
        <v>358</v>
      </c>
      <c r="G61" s="17" t="s">
        <v>359</v>
      </c>
      <c r="H61" s="17" t="s">
        <v>37</v>
      </c>
      <c r="I61" s="18">
        <v>2022.12</v>
      </c>
      <c r="J61" s="18">
        <v>2023.3</v>
      </c>
      <c r="K61" s="17" t="s">
        <v>360</v>
      </c>
      <c r="L61" s="17" t="s">
        <v>361</v>
      </c>
      <c r="M61" s="17" t="s">
        <v>362</v>
      </c>
      <c r="N61" s="17">
        <v>8.84</v>
      </c>
      <c r="O61" s="17">
        <v>8.84</v>
      </c>
      <c r="P61" s="17">
        <v>0</v>
      </c>
      <c r="Q61" s="17">
        <v>1</v>
      </c>
      <c r="R61" s="17">
        <v>50</v>
      </c>
      <c r="S61" s="18">
        <v>189</v>
      </c>
      <c r="T61" s="17">
        <v>1</v>
      </c>
      <c r="U61" s="17">
        <v>2</v>
      </c>
      <c r="V61" s="17">
        <v>7</v>
      </c>
      <c r="W61" s="17" t="s">
        <v>363</v>
      </c>
      <c r="X61" s="17" t="s">
        <v>364</v>
      </c>
      <c r="Y61" s="17" t="s">
        <v>45</v>
      </c>
    </row>
    <row r="62" s="2" customFormat="1" ht="36" spans="1:25">
      <c r="A62" s="17">
        <f t="shared" si="6"/>
        <v>57</v>
      </c>
      <c r="B62" s="17" t="s">
        <v>32</v>
      </c>
      <c r="C62" s="17" t="s">
        <v>33</v>
      </c>
      <c r="D62" s="18" t="s">
        <v>34</v>
      </c>
      <c r="E62" s="17" t="s">
        <v>109</v>
      </c>
      <c r="F62" s="17" t="s">
        <v>358</v>
      </c>
      <c r="G62" s="17" t="s">
        <v>365</v>
      </c>
      <c r="H62" s="17" t="s">
        <v>37</v>
      </c>
      <c r="I62" s="18">
        <v>2022.12</v>
      </c>
      <c r="J62" s="18">
        <v>2023.3</v>
      </c>
      <c r="K62" s="17" t="s">
        <v>360</v>
      </c>
      <c r="L62" s="17" t="s">
        <v>366</v>
      </c>
      <c r="M62" s="17" t="s">
        <v>367</v>
      </c>
      <c r="N62" s="17">
        <v>36.13</v>
      </c>
      <c r="O62" s="17">
        <v>36.13</v>
      </c>
      <c r="P62" s="17">
        <v>0</v>
      </c>
      <c r="Q62" s="17">
        <v>1</v>
      </c>
      <c r="R62" s="17">
        <v>50</v>
      </c>
      <c r="S62" s="18">
        <v>189</v>
      </c>
      <c r="T62" s="17">
        <v>1</v>
      </c>
      <c r="U62" s="17">
        <v>2</v>
      </c>
      <c r="V62" s="17">
        <v>7</v>
      </c>
      <c r="W62" s="17" t="s">
        <v>363</v>
      </c>
      <c r="X62" s="17" t="s">
        <v>364</v>
      </c>
      <c r="Y62" s="17" t="s">
        <v>45</v>
      </c>
    </row>
    <row r="63" s="2" customFormat="1" ht="48" spans="1:25">
      <c r="A63" s="17">
        <f t="shared" si="6"/>
        <v>58</v>
      </c>
      <c r="B63" s="17" t="s">
        <v>32</v>
      </c>
      <c r="C63" s="21" t="s">
        <v>356</v>
      </c>
      <c r="D63" s="18" t="s">
        <v>357</v>
      </c>
      <c r="E63" s="17" t="s">
        <v>109</v>
      </c>
      <c r="F63" s="17" t="s">
        <v>358</v>
      </c>
      <c r="G63" s="17" t="s">
        <v>359</v>
      </c>
      <c r="H63" s="17" t="s">
        <v>37</v>
      </c>
      <c r="I63" s="18">
        <v>2022.12</v>
      </c>
      <c r="J63" s="18">
        <v>2023.3</v>
      </c>
      <c r="K63" s="17" t="s">
        <v>360</v>
      </c>
      <c r="L63" s="17" t="s">
        <v>368</v>
      </c>
      <c r="M63" s="17" t="s">
        <v>369</v>
      </c>
      <c r="N63" s="17">
        <v>91.32</v>
      </c>
      <c r="O63" s="17">
        <v>91.32</v>
      </c>
      <c r="P63" s="17">
        <v>0</v>
      </c>
      <c r="Q63" s="17">
        <v>1</v>
      </c>
      <c r="R63" s="17">
        <v>79</v>
      </c>
      <c r="S63" s="18">
        <v>287</v>
      </c>
      <c r="T63" s="17">
        <v>1</v>
      </c>
      <c r="U63" s="17">
        <v>3</v>
      </c>
      <c r="V63" s="17">
        <v>14</v>
      </c>
      <c r="W63" s="17" t="s">
        <v>363</v>
      </c>
      <c r="X63" s="17" t="s">
        <v>364</v>
      </c>
      <c r="Y63" s="17" t="s">
        <v>45</v>
      </c>
    </row>
    <row r="64" s="2" customFormat="1" ht="36" spans="1:25">
      <c r="A64" s="17">
        <f t="shared" si="6"/>
        <v>59</v>
      </c>
      <c r="B64" s="17" t="s">
        <v>32</v>
      </c>
      <c r="C64" s="17" t="s">
        <v>33</v>
      </c>
      <c r="D64" s="18" t="s">
        <v>34</v>
      </c>
      <c r="E64" s="17" t="s">
        <v>109</v>
      </c>
      <c r="F64" s="17" t="s">
        <v>358</v>
      </c>
      <c r="G64" s="17" t="s">
        <v>365</v>
      </c>
      <c r="H64" s="17" t="s">
        <v>37</v>
      </c>
      <c r="I64" s="18">
        <v>2022.12</v>
      </c>
      <c r="J64" s="18">
        <v>2023.3</v>
      </c>
      <c r="K64" s="17" t="s">
        <v>360</v>
      </c>
      <c r="L64" s="17" t="s">
        <v>370</v>
      </c>
      <c r="M64" s="17" t="s">
        <v>367</v>
      </c>
      <c r="N64" s="17">
        <v>51.51</v>
      </c>
      <c r="O64" s="17">
        <v>51.51</v>
      </c>
      <c r="P64" s="17">
        <v>0</v>
      </c>
      <c r="Q64" s="17">
        <v>1</v>
      </c>
      <c r="R64" s="17">
        <v>79</v>
      </c>
      <c r="S64" s="18">
        <v>287</v>
      </c>
      <c r="T64" s="17">
        <v>1</v>
      </c>
      <c r="U64" s="17">
        <v>3</v>
      </c>
      <c r="V64" s="17">
        <v>14</v>
      </c>
      <c r="W64" s="17" t="s">
        <v>363</v>
      </c>
      <c r="X64" s="17" t="s">
        <v>364</v>
      </c>
      <c r="Y64" s="17" t="s">
        <v>45</v>
      </c>
    </row>
    <row r="65" s="2" customFormat="1" ht="36" spans="1:25">
      <c r="A65" s="17">
        <f t="shared" si="6"/>
        <v>60</v>
      </c>
      <c r="B65" s="17" t="s">
        <v>32</v>
      </c>
      <c r="C65" s="21" t="s">
        <v>356</v>
      </c>
      <c r="D65" s="18" t="s">
        <v>357</v>
      </c>
      <c r="E65" s="17" t="s">
        <v>109</v>
      </c>
      <c r="F65" s="30" t="s">
        <v>371</v>
      </c>
      <c r="G65" s="17" t="s">
        <v>372</v>
      </c>
      <c r="H65" s="17" t="s">
        <v>37</v>
      </c>
      <c r="I65" s="18">
        <v>2022.12</v>
      </c>
      <c r="J65" s="18">
        <v>2023.4</v>
      </c>
      <c r="K65" s="17" t="s">
        <v>373</v>
      </c>
      <c r="L65" s="17" t="s">
        <v>374</v>
      </c>
      <c r="M65" s="17" t="s">
        <v>375</v>
      </c>
      <c r="N65" s="17">
        <v>17.61</v>
      </c>
      <c r="O65" s="17">
        <v>17.61</v>
      </c>
      <c r="P65" s="17">
        <v>0</v>
      </c>
      <c r="Q65" s="17">
        <v>1</v>
      </c>
      <c r="R65" s="17">
        <v>25</v>
      </c>
      <c r="S65" s="18">
        <v>110</v>
      </c>
      <c r="T65" s="17">
        <v>1</v>
      </c>
      <c r="U65" s="17">
        <v>4</v>
      </c>
      <c r="V65" s="17">
        <v>10</v>
      </c>
      <c r="W65" s="17" t="s">
        <v>363</v>
      </c>
      <c r="X65" s="17" t="s">
        <v>364</v>
      </c>
      <c r="Y65" s="17" t="s">
        <v>45</v>
      </c>
    </row>
    <row r="66" s="2" customFormat="1" ht="36" spans="1:25">
      <c r="A66" s="17">
        <f t="shared" si="6"/>
        <v>61</v>
      </c>
      <c r="B66" s="17" t="s">
        <v>32</v>
      </c>
      <c r="C66" s="17" t="s">
        <v>33</v>
      </c>
      <c r="D66" s="18" t="s">
        <v>34</v>
      </c>
      <c r="E66" s="17" t="s">
        <v>109</v>
      </c>
      <c r="F66" s="30" t="s">
        <v>371</v>
      </c>
      <c r="G66" s="17" t="s">
        <v>376</v>
      </c>
      <c r="H66" s="17" t="s">
        <v>37</v>
      </c>
      <c r="I66" s="18">
        <v>2022.12</v>
      </c>
      <c r="J66" s="18">
        <v>2023.4</v>
      </c>
      <c r="K66" s="17" t="s">
        <v>373</v>
      </c>
      <c r="L66" s="17" t="s">
        <v>377</v>
      </c>
      <c r="M66" s="17" t="s">
        <v>367</v>
      </c>
      <c r="N66" s="17">
        <v>7</v>
      </c>
      <c r="O66" s="17">
        <v>7</v>
      </c>
      <c r="P66" s="17">
        <v>0</v>
      </c>
      <c r="Q66" s="17">
        <v>1</v>
      </c>
      <c r="R66" s="17">
        <v>25</v>
      </c>
      <c r="S66" s="18">
        <v>110</v>
      </c>
      <c r="T66" s="17">
        <v>1</v>
      </c>
      <c r="U66" s="17">
        <v>4</v>
      </c>
      <c r="V66" s="17">
        <v>10</v>
      </c>
      <c r="W66" s="17" t="s">
        <v>363</v>
      </c>
      <c r="X66" s="17" t="s">
        <v>364</v>
      </c>
      <c r="Y66" s="17" t="s">
        <v>45</v>
      </c>
    </row>
    <row r="67" s="8" customFormat="1" ht="48" spans="1:25">
      <c r="A67" s="17">
        <f t="shared" ref="A67:A76" si="7">ROW()-5</f>
        <v>62</v>
      </c>
      <c r="B67" s="17" t="s">
        <v>32</v>
      </c>
      <c r="C67" s="17" t="s">
        <v>33</v>
      </c>
      <c r="D67" s="17" t="s">
        <v>34</v>
      </c>
      <c r="E67" s="31" t="s">
        <v>54</v>
      </c>
      <c r="F67" s="31" t="s">
        <v>378</v>
      </c>
      <c r="G67" s="17" t="s">
        <v>379</v>
      </c>
      <c r="H67" s="17" t="s">
        <v>37</v>
      </c>
      <c r="I67" s="17">
        <v>2023.9</v>
      </c>
      <c r="J67" s="17">
        <v>2023.12</v>
      </c>
      <c r="K67" s="17" t="s">
        <v>380</v>
      </c>
      <c r="L67" s="17" t="s">
        <v>381</v>
      </c>
      <c r="M67" s="17" t="s">
        <v>382</v>
      </c>
      <c r="N67" s="17">
        <v>6.95</v>
      </c>
      <c r="O67" s="17">
        <f t="shared" ref="O67:O76" si="8">N67</f>
        <v>6.95</v>
      </c>
      <c r="P67" s="17">
        <v>0</v>
      </c>
      <c r="Q67" s="17">
        <v>1</v>
      </c>
      <c r="R67" s="17">
        <v>120</v>
      </c>
      <c r="S67" s="21">
        <v>465</v>
      </c>
      <c r="T67" s="17">
        <v>1</v>
      </c>
      <c r="U67" s="17">
        <v>6</v>
      </c>
      <c r="V67" s="17">
        <v>26</v>
      </c>
      <c r="W67" s="17" t="s">
        <v>383</v>
      </c>
      <c r="X67" s="17" t="s">
        <v>384</v>
      </c>
      <c r="Y67" s="17" t="s">
        <v>45</v>
      </c>
    </row>
    <row r="68" s="2" customFormat="1" ht="24" spans="1:25">
      <c r="A68" s="17">
        <f t="shared" si="7"/>
        <v>63</v>
      </c>
      <c r="B68" s="17" t="s">
        <v>32</v>
      </c>
      <c r="C68" s="17" t="s">
        <v>66</v>
      </c>
      <c r="D68" s="17" t="s">
        <v>67</v>
      </c>
      <c r="E68" s="17" t="s">
        <v>91</v>
      </c>
      <c r="F68" s="17" t="s">
        <v>264</v>
      </c>
      <c r="G68" s="17" t="s">
        <v>385</v>
      </c>
      <c r="H68" s="17" t="s">
        <v>37</v>
      </c>
      <c r="I68" s="35">
        <v>2023.07</v>
      </c>
      <c r="J68" s="17">
        <v>2023.11</v>
      </c>
      <c r="K68" s="17" t="s">
        <v>386</v>
      </c>
      <c r="L68" s="17" t="s">
        <v>387</v>
      </c>
      <c r="M68" s="17" t="s">
        <v>388</v>
      </c>
      <c r="N68" s="17">
        <v>15</v>
      </c>
      <c r="O68" s="17">
        <f t="shared" si="8"/>
        <v>15</v>
      </c>
      <c r="P68" s="17">
        <v>0</v>
      </c>
      <c r="Q68" s="17">
        <v>1</v>
      </c>
      <c r="R68" s="17">
        <v>10</v>
      </c>
      <c r="S68" s="17">
        <v>38</v>
      </c>
      <c r="T68" s="17">
        <v>1</v>
      </c>
      <c r="U68" s="17">
        <v>3</v>
      </c>
      <c r="V68" s="17">
        <v>13</v>
      </c>
      <c r="W68" s="17" t="s">
        <v>52</v>
      </c>
      <c r="X68" s="17" t="s">
        <v>389</v>
      </c>
      <c r="Y68" s="17" t="s">
        <v>45</v>
      </c>
    </row>
    <row r="69" s="2" customFormat="1" ht="36" spans="1:25">
      <c r="A69" s="17">
        <f t="shared" si="7"/>
        <v>64</v>
      </c>
      <c r="B69" s="17" t="s">
        <v>172</v>
      </c>
      <c r="C69" s="18" t="s">
        <v>173</v>
      </c>
      <c r="D69" s="17" t="s">
        <v>174</v>
      </c>
      <c r="E69" s="18" t="s">
        <v>390</v>
      </c>
      <c r="F69" s="18" t="s">
        <v>391</v>
      </c>
      <c r="G69" s="17" t="s">
        <v>177</v>
      </c>
      <c r="H69" s="18" t="s">
        <v>37</v>
      </c>
      <c r="I69" s="23" t="s">
        <v>353</v>
      </c>
      <c r="J69" s="23" t="s">
        <v>353</v>
      </c>
      <c r="K69" s="17" t="s">
        <v>392</v>
      </c>
      <c r="L69" s="17" t="s">
        <v>393</v>
      </c>
      <c r="M69" s="17" t="s">
        <v>394</v>
      </c>
      <c r="N69" s="17">
        <v>10</v>
      </c>
      <c r="O69" s="17">
        <f t="shared" si="8"/>
        <v>10</v>
      </c>
      <c r="P69" s="17">
        <v>0</v>
      </c>
      <c r="Q69" s="17">
        <v>1</v>
      </c>
      <c r="R69" s="17">
        <v>450</v>
      </c>
      <c r="S69" s="18">
        <v>2000</v>
      </c>
      <c r="T69" s="17">
        <v>0</v>
      </c>
      <c r="U69" s="17">
        <v>4</v>
      </c>
      <c r="V69" s="17">
        <v>10</v>
      </c>
      <c r="W69" s="17" t="s">
        <v>395</v>
      </c>
      <c r="X69" s="17" t="s">
        <v>396</v>
      </c>
      <c r="Y69" s="17" t="s">
        <v>45</v>
      </c>
    </row>
    <row r="70" s="2" customFormat="1" ht="36" spans="1:25">
      <c r="A70" s="17">
        <f t="shared" si="7"/>
        <v>65</v>
      </c>
      <c r="B70" s="17" t="s">
        <v>172</v>
      </c>
      <c r="C70" s="17" t="s">
        <v>173</v>
      </c>
      <c r="D70" s="17" t="s">
        <v>397</v>
      </c>
      <c r="E70" s="29" t="s">
        <v>390</v>
      </c>
      <c r="F70" s="29" t="s">
        <v>398</v>
      </c>
      <c r="G70" s="17" t="s">
        <v>399</v>
      </c>
      <c r="H70" s="29" t="s">
        <v>37</v>
      </c>
      <c r="I70" s="23" t="s">
        <v>353</v>
      </c>
      <c r="J70" s="23" t="s">
        <v>353</v>
      </c>
      <c r="K70" s="23" t="s">
        <v>400</v>
      </c>
      <c r="L70" s="23" t="s">
        <v>401</v>
      </c>
      <c r="M70" s="23" t="s">
        <v>402</v>
      </c>
      <c r="N70" s="24">
        <v>7</v>
      </c>
      <c r="O70" s="17">
        <f t="shared" si="8"/>
        <v>7</v>
      </c>
      <c r="P70" s="17">
        <v>0</v>
      </c>
      <c r="Q70" s="24">
        <v>1</v>
      </c>
      <c r="R70" s="24">
        <v>20</v>
      </c>
      <c r="S70" s="28">
        <v>65</v>
      </c>
      <c r="T70" s="24">
        <v>0</v>
      </c>
      <c r="U70" s="24">
        <v>6</v>
      </c>
      <c r="V70" s="24">
        <v>14</v>
      </c>
      <c r="W70" s="23" t="s">
        <v>403</v>
      </c>
      <c r="X70" s="23" t="s">
        <v>404</v>
      </c>
      <c r="Y70" s="17" t="s">
        <v>45</v>
      </c>
    </row>
    <row r="71" s="2" customFormat="1" ht="36" spans="1:25">
      <c r="A71" s="17">
        <f t="shared" si="7"/>
        <v>66</v>
      </c>
      <c r="B71" s="17" t="s">
        <v>172</v>
      </c>
      <c r="C71" s="17" t="s">
        <v>173</v>
      </c>
      <c r="D71" s="17" t="s">
        <v>405</v>
      </c>
      <c r="E71" s="18" t="s">
        <v>202</v>
      </c>
      <c r="F71" s="18" t="s">
        <v>406</v>
      </c>
      <c r="G71" s="18" t="s">
        <v>407</v>
      </c>
      <c r="H71" s="18" t="s">
        <v>37</v>
      </c>
      <c r="I71" s="23" t="s">
        <v>408</v>
      </c>
      <c r="J71" s="23" t="s">
        <v>39</v>
      </c>
      <c r="K71" s="17" t="s">
        <v>409</v>
      </c>
      <c r="L71" s="17" t="s">
        <v>410</v>
      </c>
      <c r="M71" s="17" t="s">
        <v>411</v>
      </c>
      <c r="N71" s="17">
        <v>10</v>
      </c>
      <c r="O71" s="17">
        <f t="shared" si="8"/>
        <v>10</v>
      </c>
      <c r="P71" s="17">
        <v>0</v>
      </c>
      <c r="Q71" s="17">
        <v>1</v>
      </c>
      <c r="R71" s="17">
        <v>523</v>
      </c>
      <c r="S71" s="18">
        <v>1800</v>
      </c>
      <c r="T71" s="17">
        <v>0</v>
      </c>
      <c r="U71" s="17">
        <v>16</v>
      </c>
      <c r="V71" s="17">
        <v>60</v>
      </c>
      <c r="W71" s="17" t="s">
        <v>412</v>
      </c>
      <c r="X71" s="17" t="s">
        <v>413</v>
      </c>
      <c r="Y71" s="17" t="s">
        <v>45</v>
      </c>
    </row>
    <row r="72" s="9" customFormat="1" ht="36" spans="1:25">
      <c r="A72" s="17">
        <f t="shared" si="7"/>
        <v>67</v>
      </c>
      <c r="B72" s="17" t="s">
        <v>172</v>
      </c>
      <c r="C72" s="17" t="s">
        <v>173</v>
      </c>
      <c r="D72" s="17" t="s">
        <v>174</v>
      </c>
      <c r="E72" s="18" t="s">
        <v>202</v>
      </c>
      <c r="F72" s="18" t="s">
        <v>406</v>
      </c>
      <c r="G72" s="17" t="s">
        <v>177</v>
      </c>
      <c r="H72" s="18" t="s">
        <v>37</v>
      </c>
      <c r="I72" s="23" t="s">
        <v>408</v>
      </c>
      <c r="J72" s="23" t="s">
        <v>39</v>
      </c>
      <c r="K72" s="17" t="s">
        <v>409</v>
      </c>
      <c r="L72" s="17" t="s">
        <v>414</v>
      </c>
      <c r="M72" s="17" t="s">
        <v>415</v>
      </c>
      <c r="N72" s="17">
        <v>10</v>
      </c>
      <c r="O72" s="17">
        <f t="shared" si="8"/>
        <v>10</v>
      </c>
      <c r="P72" s="17">
        <v>0</v>
      </c>
      <c r="Q72" s="17">
        <v>1</v>
      </c>
      <c r="R72" s="17">
        <v>108</v>
      </c>
      <c r="S72" s="18">
        <v>412</v>
      </c>
      <c r="T72" s="17">
        <v>0</v>
      </c>
      <c r="U72" s="17">
        <v>6</v>
      </c>
      <c r="V72" s="17">
        <v>22</v>
      </c>
      <c r="W72" s="17" t="s">
        <v>416</v>
      </c>
      <c r="X72" s="18" t="s">
        <v>417</v>
      </c>
      <c r="Y72" s="17" t="s">
        <v>45</v>
      </c>
    </row>
    <row r="73" s="2" customFormat="1" ht="36" spans="1:25">
      <c r="A73" s="17">
        <f t="shared" si="7"/>
        <v>68</v>
      </c>
      <c r="B73" s="17" t="s">
        <v>172</v>
      </c>
      <c r="C73" s="18" t="s">
        <v>173</v>
      </c>
      <c r="D73" s="17" t="s">
        <v>174</v>
      </c>
      <c r="E73" s="18" t="s">
        <v>418</v>
      </c>
      <c r="F73" s="18" t="s">
        <v>419</v>
      </c>
      <c r="G73" s="17" t="s">
        <v>177</v>
      </c>
      <c r="H73" s="18" t="s">
        <v>37</v>
      </c>
      <c r="I73" s="18">
        <v>2023.09</v>
      </c>
      <c r="J73" s="26">
        <v>2023.1</v>
      </c>
      <c r="K73" s="17" t="s">
        <v>420</v>
      </c>
      <c r="L73" s="17" t="s">
        <v>421</v>
      </c>
      <c r="M73" s="17" t="s">
        <v>422</v>
      </c>
      <c r="N73" s="17">
        <v>3</v>
      </c>
      <c r="O73" s="17">
        <f t="shared" si="8"/>
        <v>3</v>
      </c>
      <c r="P73" s="17">
        <v>0</v>
      </c>
      <c r="Q73" s="17">
        <v>1</v>
      </c>
      <c r="R73" s="17">
        <v>43</v>
      </c>
      <c r="S73" s="18">
        <v>165</v>
      </c>
      <c r="T73" s="17">
        <v>1</v>
      </c>
      <c r="U73" s="17">
        <v>19</v>
      </c>
      <c r="V73" s="17">
        <v>77</v>
      </c>
      <c r="W73" s="17" t="s">
        <v>423</v>
      </c>
      <c r="X73" s="17" t="s">
        <v>189</v>
      </c>
      <c r="Y73" s="17" t="s">
        <v>45</v>
      </c>
    </row>
    <row r="74" s="2" customFormat="1" ht="36" spans="1:25">
      <c r="A74" s="17">
        <f t="shared" si="7"/>
        <v>69</v>
      </c>
      <c r="B74" s="17" t="s">
        <v>172</v>
      </c>
      <c r="C74" s="18" t="s">
        <v>173</v>
      </c>
      <c r="D74" s="17" t="s">
        <v>174</v>
      </c>
      <c r="E74" s="18" t="s">
        <v>418</v>
      </c>
      <c r="F74" s="18" t="s">
        <v>424</v>
      </c>
      <c r="G74" s="17" t="s">
        <v>177</v>
      </c>
      <c r="H74" s="18" t="s">
        <v>37</v>
      </c>
      <c r="I74" s="29" t="s">
        <v>353</v>
      </c>
      <c r="J74" s="18">
        <v>2023.11</v>
      </c>
      <c r="K74" s="17" t="s">
        <v>425</v>
      </c>
      <c r="L74" s="17" t="s">
        <v>426</v>
      </c>
      <c r="M74" s="17" t="s">
        <v>427</v>
      </c>
      <c r="N74" s="17">
        <v>26</v>
      </c>
      <c r="O74" s="17">
        <f t="shared" si="8"/>
        <v>26</v>
      </c>
      <c r="P74" s="17">
        <v>0</v>
      </c>
      <c r="Q74" s="17">
        <v>1</v>
      </c>
      <c r="R74" s="17">
        <v>42</v>
      </c>
      <c r="S74" s="18">
        <v>164</v>
      </c>
      <c r="T74" s="17">
        <v>1</v>
      </c>
      <c r="U74" s="17">
        <v>3</v>
      </c>
      <c r="V74" s="17">
        <v>12</v>
      </c>
      <c r="W74" s="18" t="s">
        <v>428</v>
      </c>
      <c r="X74" s="17" t="s">
        <v>429</v>
      </c>
      <c r="Y74" s="17" t="s">
        <v>45</v>
      </c>
    </row>
    <row r="75" s="2" customFormat="1" ht="36" spans="1:25">
      <c r="A75" s="17">
        <f t="shared" si="7"/>
        <v>70</v>
      </c>
      <c r="B75" s="17" t="s">
        <v>172</v>
      </c>
      <c r="C75" s="18" t="s">
        <v>173</v>
      </c>
      <c r="D75" s="17" t="s">
        <v>174</v>
      </c>
      <c r="E75" s="17" t="s">
        <v>99</v>
      </c>
      <c r="F75" s="18" t="s">
        <v>430</v>
      </c>
      <c r="G75" s="17" t="s">
        <v>177</v>
      </c>
      <c r="H75" s="18" t="s">
        <v>431</v>
      </c>
      <c r="I75" s="23" t="s">
        <v>432</v>
      </c>
      <c r="J75" s="23" t="s">
        <v>39</v>
      </c>
      <c r="K75" s="17" t="s">
        <v>433</v>
      </c>
      <c r="L75" s="17" t="s">
        <v>434</v>
      </c>
      <c r="M75" s="17" t="s">
        <v>435</v>
      </c>
      <c r="N75" s="17">
        <v>3</v>
      </c>
      <c r="O75" s="17">
        <f t="shared" si="8"/>
        <v>3</v>
      </c>
      <c r="P75" s="17">
        <v>0</v>
      </c>
      <c r="Q75" s="17">
        <v>2</v>
      </c>
      <c r="R75" s="18">
        <v>303</v>
      </c>
      <c r="S75" s="17">
        <v>1098</v>
      </c>
      <c r="T75" s="17">
        <v>2</v>
      </c>
      <c r="U75" s="17">
        <v>74</v>
      </c>
      <c r="V75" s="18">
        <v>246</v>
      </c>
      <c r="W75" s="17" t="s">
        <v>436</v>
      </c>
      <c r="X75" s="17" t="s">
        <v>437</v>
      </c>
      <c r="Y75" s="17" t="s">
        <v>45</v>
      </c>
    </row>
    <row r="76" s="2" customFormat="1" ht="36" spans="1:25">
      <c r="A76" s="17">
        <f t="shared" si="7"/>
        <v>71</v>
      </c>
      <c r="B76" s="18" t="s">
        <v>172</v>
      </c>
      <c r="C76" s="18" t="s">
        <v>173</v>
      </c>
      <c r="D76" s="17" t="s">
        <v>174</v>
      </c>
      <c r="E76" s="18" t="s">
        <v>59</v>
      </c>
      <c r="F76" s="18" t="s">
        <v>438</v>
      </c>
      <c r="G76" s="17" t="s">
        <v>177</v>
      </c>
      <c r="H76" s="18" t="s">
        <v>37</v>
      </c>
      <c r="I76" s="18">
        <v>2023.09</v>
      </c>
      <c r="J76" s="23" t="s">
        <v>439</v>
      </c>
      <c r="K76" s="18" t="s">
        <v>440</v>
      </c>
      <c r="L76" s="17" t="s">
        <v>441</v>
      </c>
      <c r="M76" s="17" t="s">
        <v>442</v>
      </c>
      <c r="N76" s="17">
        <v>10</v>
      </c>
      <c r="O76" s="17">
        <f t="shared" si="8"/>
        <v>10</v>
      </c>
      <c r="P76" s="17">
        <v>0</v>
      </c>
      <c r="Q76" s="17">
        <v>1</v>
      </c>
      <c r="R76" s="17">
        <v>54</v>
      </c>
      <c r="S76" s="17">
        <v>216</v>
      </c>
      <c r="T76" s="17">
        <v>0</v>
      </c>
      <c r="U76" s="17">
        <v>5</v>
      </c>
      <c r="V76" s="17">
        <v>21</v>
      </c>
      <c r="W76" s="17" t="s">
        <v>443</v>
      </c>
      <c r="X76" s="17" t="s">
        <v>444</v>
      </c>
      <c r="Y76" s="17" t="s">
        <v>45</v>
      </c>
    </row>
    <row r="77" s="2" customFormat="1" ht="36" spans="1:25">
      <c r="A77" s="17">
        <f t="shared" ref="A77:A86" si="9">ROW()-5</f>
        <v>72</v>
      </c>
      <c r="B77" s="18" t="s">
        <v>172</v>
      </c>
      <c r="C77" s="18" t="s">
        <v>173</v>
      </c>
      <c r="D77" s="17" t="s">
        <v>445</v>
      </c>
      <c r="E77" s="18" t="s">
        <v>59</v>
      </c>
      <c r="F77" s="18" t="s">
        <v>438</v>
      </c>
      <c r="G77" s="17" t="s">
        <v>177</v>
      </c>
      <c r="H77" s="18" t="s">
        <v>37</v>
      </c>
      <c r="I77" s="18">
        <v>2023.09</v>
      </c>
      <c r="J77" s="23" t="s">
        <v>439</v>
      </c>
      <c r="K77" s="18" t="s">
        <v>440</v>
      </c>
      <c r="L77" s="17" t="s">
        <v>446</v>
      </c>
      <c r="M77" s="17" t="s">
        <v>442</v>
      </c>
      <c r="N77" s="17">
        <v>20</v>
      </c>
      <c r="O77" s="17">
        <v>20</v>
      </c>
      <c r="P77" s="17">
        <v>0</v>
      </c>
      <c r="Q77" s="17">
        <v>1</v>
      </c>
      <c r="R77" s="17">
        <v>47</v>
      </c>
      <c r="S77" s="17">
        <v>163</v>
      </c>
      <c r="T77" s="17">
        <v>0</v>
      </c>
      <c r="U77" s="17">
        <v>7</v>
      </c>
      <c r="V77" s="17">
        <v>25</v>
      </c>
      <c r="W77" s="17" t="s">
        <v>447</v>
      </c>
      <c r="X77" s="17" t="s">
        <v>444</v>
      </c>
      <c r="Y77" s="17" t="s">
        <v>45</v>
      </c>
    </row>
    <row r="78" s="2" customFormat="1" ht="24" spans="1:25">
      <c r="A78" s="17">
        <f t="shared" si="9"/>
        <v>73</v>
      </c>
      <c r="B78" s="18" t="s">
        <v>172</v>
      </c>
      <c r="C78" s="18" t="s">
        <v>173</v>
      </c>
      <c r="D78" s="17" t="s">
        <v>397</v>
      </c>
      <c r="E78" s="18" t="s">
        <v>59</v>
      </c>
      <c r="F78" s="18" t="s">
        <v>448</v>
      </c>
      <c r="G78" s="18" t="s">
        <v>399</v>
      </c>
      <c r="H78" s="18" t="s">
        <v>243</v>
      </c>
      <c r="I78" s="18">
        <v>2023.09</v>
      </c>
      <c r="J78" s="18">
        <v>2023.12</v>
      </c>
      <c r="K78" s="18" t="s">
        <v>449</v>
      </c>
      <c r="L78" s="17" t="s">
        <v>450</v>
      </c>
      <c r="M78" s="17" t="s">
        <v>206</v>
      </c>
      <c r="N78" s="18">
        <v>10</v>
      </c>
      <c r="O78" s="17">
        <f t="shared" ref="O78:O132" si="10">N78</f>
        <v>10</v>
      </c>
      <c r="P78" s="17">
        <v>0</v>
      </c>
      <c r="Q78" s="18">
        <v>3</v>
      </c>
      <c r="R78" s="17">
        <v>662</v>
      </c>
      <c r="S78" s="17">
        <v>2648</v>
      </c>
      <c r="T78" s="17">
        <v>0</v>
      </c>
      <c r="U78" s="17">
        <v>75</v>
      </c>
      <c r="V78" s="17">
        <v>302</v>
      </c>
      <c r="W78" s="18" t="s">
        <v>451</v>
      </c>
      <c r="X78" s="17" t="s">
        <v>452</v>
      </c>
      <c r="Y78" s="17" t="s">
        <v>45</v>
      </c>
    </row>
    <row r="79" s="2" customFormat="1" ht="24" spans="1:25">
      <c r="A79" s="17">
        <f t="shared" si="9"/>
        <v>74</v>
      </c>
      <c r="B79" s="18" t="s">
        <v>172</v>
      </c>
      <c r="C79" s="18" t="s">
        <v>173</v>
      </c>
      <c r="D79" s="17" t="s">
        <v>397</v>
      </c>
      <c r="E79" s="18" t="s">
        <v>59</v>
      </c>
      <c r="F79" s="18" t="s">
        <v>453</v>
      </c>
      <c r="G79" s="17" t="s">
        <v>399</v>
      </c>
      <c r="H79" s="18" t="s">
        <v>243</v>
      </c>
      <c r="I79" s="18">
        <v>2023.09</v>
      </c>
      <c r="J79" s="18">
        <v>2023.12</v>
      </c>
      <c r="K79" s="18" t="s">
        <v>454</v>
      </c>
      <c r="L79" s="17" t="s">
        <v>455</v>
      </c>
      <c r="M79" s="17" t="s">
        <v>456</v>
      </c>
      <c r="N79" s="18">
        <v>2</v>
      </c>
      <c r="O79" s="17">
        <f t="shared" si="10"/>
        <v>2</v>
      </c>
      <c r="P79" s="17">
        <v>0</v>
      </c>
      <c r="Q79" s="18">
        <v>1</v>
      </c>
      <c r="R79" s="17">
        <v>342</v>
      </c>
      <c r="S79" s="17">
        <v>1026</v>
      </c>
      <c r="T79" s="17">
        <v>0</v>
      </c>
      <c r="U79" s="17">
        <v>29</v>
      </c>
      <c r="V79" s="17">
        <v>89</v>
      </c>
      <c r="W79" s="18" t="s">
        <v>457</v>
      </c>
      <c r="X79" s="17" t="s">
        <v>452</v>
      </c>
      <c r="Y79" s="17" t="s">
        <v>45</v>
      </c>
    </row>
    <row r="80" s="2" customFormat="1" ht="36" spans="1:25">
      <c r="A80" s="17">
        <f t="shared" si="9"/>
        <v>75</v>
      </c>
      <c r="B80" s="17" t="s">
        <v>172</v>
      </c>
      <c r="C80" s="17" t="s">
        <v>173</v>
      </c>
      <c r="D80" s="17" t="s">
        <v>174</v>
      </c>
      <c r="E80" s="18" t="s">
        <v>46</v>
      </c>
      <c r="F80" s="18" t="s">
        <v>458</v>
      </c>
      <c r="G80" s="17" t="s">
        <v>177</v>
      </c>
      <c r="H80" s="18" t="s">
        <v>37</v>
      </c>
      <c r="I80" s="18">
        <v>2023.05</v>
      </c>
      <c r="J80" s="18">
        <v>2023.12</v>
      </c>
      <c r="K80" s="17" t="s">
        <v>459</v>
      </c>
      <c r="L80" s="17" t="s">
        <v>460</v>
      </c>
      <c r="M80" s="17" t="s">
        <v>461</v>
      </c>
      <c r="N80" s="17">
        <v>18.7</v>
      </c>
      <c r="O80" s="17">
        <f t="shared" si="10"/>
        <v>18.7</v>
      </c>
      <c r="P80" s="17">
        <v>0</v>
      </c>
      <c r="Q80" s="27">
        <v>1</v>
      </c>
      <c r="R80" s="27">
        <v>156</v>
      </c>
      <c r="S80" s="27">
        <v>685</v>
      </c>
      <c r="T80" s="27">
        <v>0</v>
      </c>
      <c r="U80" s="27">
        <v>6</v>
      </c>
      <c r="V80" s="27">
        <v>18</v>
      </c>
      <c r="W80" s="17" t="s">
        <v>462</v>
      </c>
      <c r="X80" s="17" t="s">
        <v>189</v>
      </c>
      <c r="Y80" s="17" t="s">
        <v>45</v>
      </c>
    </row>
    <row r="81" s="2" customFormat="1" ht="36" spans="1:25">
      <c r="A81" s="17">
        <f t="shared" si="9"/>
        <v>76</v>
      </c>
      <c r="B81" s="17" t="s">
        <v>172</v>
      </c>
      <c r="C81" s="17" t="s">
        <v>173</v>
      </c>
      <c r="D81" s="17" t="s">
        <v>397</v>
      </c>
      <c r="E81" s="17" t="s">
        <v>46</v>
      </c>
      <c r="F81" s="18" t="s">
        <v>458</v>
      </c>
      <c r="G81" s="17" t="s">
        <v>399</v>
      </c>
      <c r="H81" s="18" t="s">
        <v>37</v>
      </c>
      <c r="I81" s="18">
        <v>2023.05</v>
      </c>
      <c r="J81" s="18">
        <v>2023.12</v>
      </c>
      <c r="K81" s="17" t="s">
        <v>459</v>
      </c>
      <c r="L81" s="17" t="s">
        <v>463</v>
      </c>
      <c r="M81" s="17" t="s">
        <v>464</v>
      </c>
      <c r="N81" s="17">
        <v>10</v>
      </c>
      <c r="O81" s="17">
        <f t="shared" si="10"/>
        <v>10</v>
      </c>
      <c r="P81" s="17">
        <v>0</v>
      </c>
      <c r="Q81" s="27">
        <v>1</v>
      </c>
      <c r="R81" s="27">
        <v>156</v>
      </c>
      <c r="S81" s="27">
        <v>685</v>
      </c>
      <c r="T81" s="27">
        <v>0</v>
      </c>
      <c r="U81" s="27">
        <v>6</v>
      </c>
      <c r="V81" s="27">
        <v>18</v>
      </c>
      <c r="W81" s="17" t="s">
        <v>465</v>
      </c>
      <c r="X81" s="17" t="s">
        <v>466</v>
      </c>
      <c r="Y81" s="17" t="s">
        <v>45</v>
      </c>
    </row>
    <row r="82" s="2" customFormat="1" ht="36" spans="1:25">
      <c r="A82" s="17">
        <f t="shared" si="9"/>
        <v>77</v>
      </c>
      <c r="B82" s="17" t="s">
        <v>172</v>
      </c>
      <c r="C82" s="17" t="s">
        <v>173</v>
      </c>
      <c r="D82" s="17" t="s">
        <v>174</v>
      </c>
      <c r="E82" s="27" t="s">
        <v>46</v>
      </c>
      <c r="F82" s="27" t="s">
        <v>458</v>
      </c>
      <c r="G82" s="17" t="s">
        <v>177</v>
      </c>
      <c r="H82" s="27" t="s">
        <v>37</v>
      </c>
      <c r="I82" s="18">
        <v>2023.05</v>
      </c>
      <c r="J82" s="18">
        <v>2023.12</v>
      </c>
      <c r="K82" s="17" t="s">
        <v>459</v>
      </c>
      <c r="L82" s="18" t="s">
        <v>467</v>
      </c>
      <c r="M82" s="17" t="s">
        <v>468</v>
      </c>
      <c r="N82" s="18">
        <v>65.5</v>
      </c>
      <c r="O82" s="17">
        <f t="shared" si="10"/>
        <v>65.5</v>
      </c>
      <c r="P82" s="17">
        <v>0</v>
      </c>
      <c r="Q82" s="27">
        <v>1</v>
      </c>
      <c r="R82" s="27">
        <v>467</v>
      </c>
      <c r="S82" s="27">
        <v>2068</v>
      </c>
      <c r="T82" s="27">
        <v>0</v>
      </c>
      <c r="U82" s="27">
        <v>6</v>
      </c>
      <c r="V82" s="27">
        <v>18</v>
      </c>
      <c r="W82" s="17" t="s">
        <v>462</v>
      </c>
      <c r="X82" s="17" t="s">
        <v>189</v>
      </c>
      <c r="Y82" s="17" t="s">
        <v>45</v>
      </c>
    </row>
    <row r="83" s="2" customFormat="1" ht="24" spans="1:25">
      <c r="A83" s="17">
        <f t="shared" si="9"/>
        <v>78</v>
      </c>
      <c r="B83" s="17" t="s">
        <v>172</v>
      </c>
      <c r="C83" s="17" t="s">
        <v>469</v>
      </c>
      <c r="D83" s="17" t="s">
        <v>470</v>
      </c>
      <c r="E83" s="18" t="s">
        <v>46</v>
      </c>
      <c r="F83" s="18" t="s">
        <v>458</v>
      </c>
      <c r="G83" s="17" t="s">
        <v>471</v>
      </c>
      <c r="H83" s="18" t="s">
        <v>37</v>
      </c>
      <c r="I83" s="18">
        <v>2023.05</v>
      </c>
      <c r="J83" s="18">
        <v>2023.12</v>
      </c>
      <c r="K83" s="17" t="s">
        <v>459</v>
      </c>
      <c r="L83" s="17" t="s">
        <v>472</v>
      </c>
      <c r="M83" s="17" t="s">
        <v>473</v>
      </c>
      <c r="N83" s="17">
        <v>5.8</v>
      </c>
      <c r="O83" s="17">
        <f t="shared" si="10"/>
        <v>5.8</v>
      </c>
      <c r="P83" s="17">
        <v>0</v>
      </c>
      <c r="Q83" s="17">
        <v>1</v>
      </c>
      <c r="R83" s="27">
        <v>156</v>
      </c>
      <c r="S83" s="27">
        <v>685</v>
      </c>
      <c r="T83" s="27">
        <v>0</v>
      </c>
      <c r="U83" s="27">
        <v>6</v>
      </c>
      <c r="V83" s="27">
        <v>18</v>
      </c>
      <c r="W83" s="17" t="s">
        <v>462</v>
      </c>
      <c r="X83" s="17" t="s">
        <v>437</v>
      </c>
      <c r="Y83" s="17" t="s">
        <v>45</v>
      </c>
    </row>
    <row r="84" s="2" customFormat="1" ht="36" spans="1:25">
      <c r="A84" s="17">
        <f t="shared" si="9"/>
        <v>79</v>
      </c>
      <c r="B84" s="21" t="s">
        <v>172</v>
      </c>
      <c r="C84" s="18" t="s">
        <v>173</v>
      </c>
      <c r="D84" s="17" t="s">
        <v>397</v>
      </c>
      <c r="E84" s="21" t="s">
        <v>54</v>
      </c>
      <c r="F84" s="21" t="s">
        <v>474</v>
      </c>
      <c r="G84" s="21" t="s">
        <v>399</v>
      </c>
      <c r="H84" s="21" t="s">
        <v>37</v>
      </c>
      <c r="I84" s="36" t="s">
        <v>353</v>
      </c>
      <c r="J84" s="36" t="s">
        <v>39</v>
      </c>
      <c r="K84" s="21" t="s">
        <v>475</v>
      </c>
      <c r="L84" s="21" t="s">
        <v>476</v>
      </c>
      <c r="M84" s="21" t="s">
        <v>477</v>
      </c>
      <c r="N84" s="21">
        <v>10</v>
      </c>
      <c r="O84" s="17">
        <f t="shared" si="10"/>
        <v>10</v>
      </c>
      <c r="P84" s="17">
        <v>0</v>
      </c>
      <c r="Q84" s="21">
        <v>1</v>
      </c>
      <c r="R84" s="21">
        <v>192</v>
      </c>
      <c r="S84" s="21">
        <v>922</v>
      </c>
      <c r="T84" s="21">
        <v>0</v>
      </c>
      <c r="U84" s="21">
        <v>28</v>
      </c>
      <c r="V84" s="21">
        <v>79</v>
      </c>
      <c r="W84" s="21" t="s">
        <v>478</v>
      </c>
      <c r="X84" s="21" t="s">
        <v>479</v>
      </c>
      <c r="Y84" s="17" t="s">
        <v>45</v>
      </c>
    </row>
    <row r="85" s="2" customFormat="1" ht="36" spans="1:25">
      <c r="A85" s="17">
        <f t="shared" si="9"/>
        <v>80</v>
      </c>
      <c r="B85" s="17" t="s">
        <v>172</v>
      </c>
      <c r="C85" s="17" t="s">
        <v>173</v>
      </c>
      <c r="D85" s="17" t="s">
        <v>174</v>
      </c>
      <c r="E85" s="17" t="s">
        <v>54</v>
      </c>
      <c r="F85" s="18" t="s">
        <v>480</v>
      </c>
      <c r="G85" s="17" t="s">
        <v>177</v>
      </c>
      <c r="H85" s="18" t="s">
        <v>37</v>
      </c>
      <c r="I85" s="18">
        <v>2023.8</v>
      </c>
      <c r="J85" s="18">
        <v>2023.9</v>
      </c>
      <c r="K85" s="17" t="s">
        <v>481</v>
      </c>
      <c r="L85" s="17" t="s">
        <v>482</v>
      </c>
      <c r="M85" s="17" t="s">
        <v>483</v>
      </c>
      <c r="N85" s="17">
        <v>60</v>
      </c>
      <c r="O85" s="17">
        <f t="shared" si="10"/>
        <v>60</v>
      </c>
      <c r="P85" s="17">
        <v>0</v>
      </c>
      <c r="Q85" s="17">
        <v>2</v>
      </c>
      <c r="R85" s="17">
        <v>85</v>
      </c>
      <c r="S85" s="18">
        <v>398</v>
      </c>
      <c r="T85" s="17">
        <v>0</v>
      </c>
      <c r="U85" s="17">
        <v>11</v>
      </c>
      <c r="V85" s="17">
        <v>40</v>
      </c>
      <c r="W85" s="17" t="s">
        <v>484</v>
      </c>
      <c r="X85" s="17" t="s">
        <v>189</v>
      </c>
      <c r="Y85" s="17" t="s">
        <v>45</v>
      </c>
    </row>
    <row r="86" s="8" customFormat="1" ht="36" spans="1:25">
      <c r="A86" s="17">
        <f t="shared" si="9"/>
        <v>81</v>
      </c>
      <c r="B86" s="17" t="s">
        <v>172</v>
      </c>
      <c r="C86" s="17" t="s">
        <v>173</v>
      </c>
      <c r="D86" s="17" t="s">
        <v>174</v>
      </c>
      <c r="E86" s="32" t="s">
        <v>54</v>
      </c>
      <c r="F86" s="31" t="s">
        <v>378</v>
      </c>
      <c r="G86" s="17" t="s">
        <v>177</v>
      </c>
      <c r="H86" s="31" t="s">
        <v>37</v>
      </c>
      <c r="I86" s="23" t="s">
        <v>148</v>
      </c>
      <c r="J86" s="23" t="s">
        <v>39</v>
      </c>
      <c r="K86" s="17" t="s">
        <v>485</v>
      </c>
      <c r="L86" s="17" t="s">
        <v>486</v>
      </c>
      <c r="M86" s="17" t="s">
        <v>487</v>
      </c>
      <c r="N86" s="17">
        <v>4.95</v>
      </c>
      <c r="O86" s="17">
        <f t="shared" si="10"/>
        <v>4.95</v>
      </c>
      <c r="P86" s="17">
        <v>0</v>
      </c>
      <c r="Q86" s="17">
        <v>1</v>
      </c>
      <c r="R86" s="17">
        <v>867</v>
      </c>
      <c r="S86" s="21">
        <v>3361</v>
      </c>
      <c r="T86" s="17">
        <v>1</v>
      </c>
      <c r="U86" s="17">
        <v>84</v>
      </c>
      <c r="V86" s="17">
        <v>286</v>
      </c>
      <c r="W86" s="17" t="s">
        <v>488</v>
      </c>
      <c r="X86" s="17" t="s">
        <v>189</v>
      </c>
      <c r="Y86" s="17" t="s">
        <v>45</v>
      </c>
    </row>
    <row r="87" s="8" customFormat="1" ht="36" spans="1:25">
      <c r="A87" s="17">
        <f t="shared" ref="A87:A96" si="11">ROW()-5</f>
        <v>82</v>
      </c>
      <c r="B87" s="17" t="s">
        <v>172</v>
      </c>
      <c r="C87" s="17" t="s">
        <v>173</v>
      </c>
      <c r="D87" s="17" t="s">
        <v>174</v>
      </c>
      <c r="E87" s="32" t="s">
        <v>54</v>
      </c>
      <c r="F87" s="31" t="s">
        <v>378</v>
      </c>
      <c r="G87" s="17" t="s">
        <v>177</v>
      </c>
      <c r="H87" s="31" t="s">
        <v>37</v>
      </c>
      <c r="I87" s="23" t="s">
        <v>148</v>
      </c>
      <c r="J87" s="23" t="s">
        <v>39</v>
      </c>
      <c r="K87" s="17" t="s">
        <v>485</v>
      </c>
      <c r="L87" s="17" t="s">
        <v>489</v>
      </c>
      <c r="M87" s="17" t="s">
        <v>490</v>
      </c>
      <c r="N87" s="33">
        <v>59.67</v>
      </c>
      <c r="O87" s="17">
        <f t="shared" si="10"/>
        <v>59.67</v>
      </c>
      <c r="P87" s="17">
        <v>0</v>
      </c>
      <c r="Q87" s="17">
        <v>1</v>
      </c>
      <c r="R87" s="17">
        <v>120</v>
      </c>
      <c r="S87" s="21">
        <v>465</v>
      </c>
      <c r="T87" s="17">
        <v>1</v>
      </c>
      <c r="U87" s="17">
        <v>6</v>
      </c>
      <c r="V87" s="17">
        <v>26</v>
      </c>
      <c r="W87" s="17" t="s">
        <v>491</v>
      </c>
      <c r="X87" s="17" t="s">
        <v>189</v>
      </c>
      <c r="Y87" s="17" t="s">
        <v>45</v>
      </c>
    </row>
    <row r="88" s="8" customFormat="1" ht="48" spans="1:25">
      <c r="A88" s="17">
        <f t="shared" si="11"/>
        <v>83</v>
      </c>
      <c r="B88" s="17" t="s">
        <v>172</v>
      </c>
      <c r="C88" s="17" t="s">
        <v>173</v>
      </c>
      <c r="D88" s="17" t="s">
        <v>174</v>
      </c>
      <c r="E88" s="32" t="s">
        <v>54</v>
      </c>
      <c r="F88" s="31" t="s">
        <v>378</v>
      </c>
      <c r="G88" s="17" t="s">
        <v>177</v>
      </c>
      <c r="H88" s="31" t="s">
        <v>225</v>
      </c>
      <c r="I88" s="23" t="s">
        <v>148</v>
      </c>
      <c r="J88" s="23" t="s">
        <v>39</v>
      </c>
      <c r="K88" s="17" t="s">
        <v>485</v>
      </c>
      <c r="L88" s="17" t="s">
        <v>492</v>
      </c>
      <c r="M88" s="17" t="s">
        <v>493</v>
      </c>
      <c r="N88" s="17">
        <v>34.13</v>
      </c>
      <c r="O88" s="17">
        <f t="shared" si="10"/>
        <v>34.13</v>
      </c>
      <c r="P88" s="17">
        <v>0</v>
      </c>
      <c r="Q88" s="17">
        <v>1</v>
      </c>
      <c r="R88" s="17">
        <v>867</v>
      </c>
      <c r="S88" s="21">
        <v>3361</v>
      </c>
      <c r="T88" s="17">
        <v>1</v>
      </c>
      <c r="U88" s="17">
        <v>84</v>
      </c>
      <c r="V88" s="17">
        <v>286</v>
      </c>
      <c r="W88" s="17" t="s">
        <v>488</v>
      </c>
      <c r="X88" s="17" t="s">
        <v>189</v>
      </c>
      <c r="Y88" s="17" t="s">
        <v>45</v>
      </c>
    </row>
    <row r="89" s="8" customFormat="1" ht="36" spans="1:25">
      <c r="A89" s="17">
        <f t="shared" si="11"/>
        <v>84</v>
      </c>
      <c r="B89" s="17" t="s">
        <v>172</v>
      </c>
      <c r="C89" s="17" t="s">
        <v>173</v>
      </c>
      <c r="D89" s="17" t="s">
        <v>174</v>
      </c>
      <c r="E89" s="32" t="s">
        <v>54</v>
      </c>
      <c r="F89" s="31" t="s">
        <v>378</v>
      </c>
      <c r="G89" s="17" t="s">
        <v>177</v>
      </c>
      <c r="H89" s="31" t="s">
        <v>37</v>
      </c>
      <c r="I89" s="23" t="s">
        <v>148</v>
      </c>
      <c r="J89" s="23" t="s">
        <v>39</v>
      </c>
      <c r="K89" s="17" t="s">
        <v>485</v>
      </c>
      <c r="L89" s="17" t="s">
        <v>494</v>
      </c>
      <c r="M89" s="17" t="s">
        <v>495</v>
      </c>
      <c r="N89" s="17">
        <v>52.8</v>
      </c>
      <c r="O89" s="17">
        <f t="shared" si="10"/>
        <v>52.8</v>
      </c>
      <c r="P89" s="17">
        <v>0</v>
      </c>
      <c r="Q89" s="17">
        <v>1</v>
      </c>
      <c r="R89" s="17">
        <v>384</v>
      </c>
      <c r="S89" s="21">
        <v>1652</v>
      </c>
      <c r="T89" s="17">
        <v>1</v>
      </c>
      <c r="U89" s="17">
        <v>28</v>
      </c>
      <c r="V89" s="17">
        <v>140</v>
      </c>
      <c r="W89" s="17" t="s">
        <v>496</v>
      </c>
      <c r="X89" s="17" t="s">
        <v>189</v>
      </c>
      <c r="Y89" s="17" t="s">
        <v>45</v>
      </c>
    </row>
    <row r="90" s="8" customFormat="1" ht="48" spans="1:25">
      <c r="A90" s="17">
        <f t="shared" si="11"/>
        <v>85</v>
      </c>
      <c r="B90" s="17" t="s">
        <v>172</v>
      </c>
      <c r="C90" s="17" t="s">
        <v>497</v>
      </c>
      <c r="D90" s="17" t="s">
        <v>498</v>
      </c>
      <c r="E90" s="33" t="s">
        <v>54</v>
      </c>
      <c r="F90" s="33" t="s">
        <v>378</v>
      </c>
      <c r="G90" s="17" t="s">
        <v>497</v>
      </c>
      <c r="H90" s="17" t="s">
        <v>37</v>
      </c>
      <c r="I90" s="17" t="s">
        <v>148</v>
      </c>
      <c r="J90" s="17" t="s">
        <v>39</v>
      </c>
      <c r="K90" s="17" t="s">
        <v>485</v>
      </c>
      <c r="L90" s="17" t="s">
        <v>499</v>
      </c>
      <c r="M90" s="17" t="s">
        <v>500</v>
      </c>
      <c r="N90" s="17">
        <v>31.9</v>
      </c>
      <c r="O90" s="17">
        <f t="shared" si="10"/>
        <v>31.9</v>
      </c>
      <c r="P90" s="17">
        <v>0</v>
      </c>
      <c r="Q90" s="17">
        <v>1</v>
      </c>
      <c r="R90" s="17">
        <v>140</v>
      </c>
      <c r="S90" s="17">
        <v>625</v>
      </c>
      <c r="T90" s="17">
        <v>1</v>
      </c>
      <c r="U90" s="17">
        <v>18</v>
      </c>
      <c r="V90" s="17">
        <v>72</v>
      </c>
      <c r="W90" s="17" t="s">
        <v>501</v>
      </c>
      <c r="X90" s="17" t="s">
        <v>502</v>
      </c>
      <c r="Y90" s="17" t="s">
        <v>45</v>
      </c>
    </row>
    <row r="91" s="8" customFormat="1" ht="36" spans="1:25">
      <c r="A91" s="17">
        <f t="shared" si="11"/>
        <v>86</v>
      </c>
      <c r="B91" s="17" t="s">
        <v>172</v>
      </c>
      <c r="C91" s="17" t="s">
        <v>173</v>
      </c>
      <c r="D91" s="17" t="s">
        <v>397</v>
      </c>
      <c r="E91" s="31" t="s">
        <v>54</v>
      </c>
      <c r="F91" s="31" t="s">
        <v>378</v>
      </c>
      <c r="G91" s="17" t="s">
        <v>399</v>
      </c>
      <c r="H91" s="17" t="s">
        <v>37</v>
      </c>
      <c r="I91" s="17">
        <v>2023.9</v>
      </c>
      <c r="J91" s="17">
        <v>2023.12</v>
      </c>
      <c r="K91" s="17" t="s">
        <v>485</v>
      </c>
      <c r="L91" s="17" t="s">
        <v>503</v>
      </c>
      <c r="M91" s="17" t="s">
        <v>504</v>
      </c>
      <c r="N91" s="17">
        <v>9.6</v>
      </c>
      <c r="O91" s="17">
        <f t="shared" si="10"/>
        <v>9.6</v>
      </c>
      <c r="P91" s="17">
        <v>0</v>
      </c>
      <c r="Q91" s="17">
        <v>1</v>
      </c>
      <c r="R91" s="17">
        <v>120</v>
      </c>
      <c r="S91" s="21">
        <v>465</v>
      </c>
      <c r="T91" s="17">
        <v>1</v>
      </c>
      <c r="U91" s="17">
        <v>6</v>
      </c>
      <c r="V91" s="17">
        <v>26</v>
      </c>
      <c r="W91" s="17" t="s">
        <v>505</v>
      </c>
      <c r="X91" s="17" t="s">
        <v>479</v>
      </c>
      <c r="Y91" s="17" t="s">
        <v>45</v>
      </c>
    </row>
    <row r="92" s="10" customFormat="1" ht="36" spans="1:25">
      <c r="A92" s="17">
        <f t="shared" si="11"/>
        <v>87</v>
      </c>
      <c r="B92" s="17" t="s">
        <v>172</v>
      </c>
      <c r="C92" s="17" t="s">
        <v>173</v>
      </c>
      <c r="D92" s="17" t="s">
        <v>174</v>
      </c>
      <c r="E92" s="34" t="s">
        <v>54</v>
      </c>
      <c r="F92" s="34" t="s">
        <v>506</v>
      </c>
      <c r="G92" s="17" t="s">
        <v>177</v>
      </c>
      <c r="H92" s="34" t="s">
        <v>37</v>
      </c>
      <c r="I92" s="23" t="s">
        <v>432</v>
      </c>
      <c r="J92" s="23" t="s">
        <v>39</v>
      </c>
      <c r="K92" s="17" t="s">
        <v>507</v>
      </c>
      <c r="L92" s="17" t="s">
        <v>508</v>
      </c>
      <c r="M92" s="17" t="s">
        <v>422</v>
      </c>
      <c r="N92" s="17">
        <v>10</v>
      </c>
      <c r="O92" s="17">
        <f t="shared" si="10"/>
        <v>10</v>
      </c>
      <c r="P92" s="17">
        <v>0</v>
      </c>
      <c r="Q92" s="17">
        <v>1</v>
      </c>
      <c r="R92" s="17">
        <v>360</v>
      </c>
      <c r="S92" s="18">
        <v>1000</v>
      </c>
      <c r="T92" s="17">
        <v>1</v>
      </c>
      <c r="U92" s="17">
        <v>140</v>
      </c>
      <c r="V92" s="18">
        <v>22</v>
      </c>
      <c r="W92" s="18" t="s">
        <v>509</v>
      </c>
      <c r="X92" s="17"/>
      <c r="Y92" s="17" t="s">
        <v>45</v>
      </c>
    </row>
    <row r="93" s="10" customFormat="1" ht="36" spans="1:25">
      <c r="A93" s="17">
        <f t="shared" si="11"/>
        <v>88</v>
      </c>
      <c r="B93" s="17" t="s">
        <v>172</v>
      </c>
      <c r="C93" s="17" t="s">
        <v>173</v>
      </c>
      <c r="D93" s="30" t="s">
        <v>174</v>
      </c>
      <c r="E93" s="17" t="s">
        <v>54</v>
      </c>
      <c r="F93" s="34" t="s">
        <v>506</v>
      </c>
      <c r="G93" s="34" t="s">
        <v>177</v>
      </c>
      <c r="H93" s="17" t="s">
        <v>37</v>
      </c>
      <c r="I93" s="23" t="s">
        <v>39</v>
      </c>
      <c r="J93" s="23" t="s">
        <v>510</v>
      </c>
      <c r="K93" s="17" t="s">
        <v>507</v>
      </c>
      <c r="L93" s="17" t="s">
        <v>511</v>
      </c>
      <c r="M93" s="17" t="s">
        <v>512</v>
      </c>
      <c r="N93" s="33">
        <v>10</v>
      </c>
      <c r="O93" s="17">
        <f t="shared" si="10"/>
        <v>10</v>
      </c>
      <c r="P93" s="17">
        <v>0</v>
      </c>
      <c r="Q93" s="17">
        <v>1</v>
      </c>
      <c r="R93" s="17">
        <v>360</v>
      </c>
      <c r="S93" s="18">
        <v>1000</v>
      </c>
      <c r="T93" s="17">
        <v>1</v>
      </c>
      <c r="U93" s="17">
        <v>140</v>
      </c>
      <c r="V93" s="18">
        <v>22</v>
      </c>
      <c r="W93" s="18" t="s">
        <v>509</v>
      </c>
      <c r="X93" s="17"/>
      <c r="Y93" s="17" t="s">
        <v>45</v>
      </c>
    </row>
    <row r="94" s="2" customFormat="1" ht="36" spans="1:25">
      <c r="A94" s="17">
        <f t="shared" si="11"/>
        <v>89</v>
      </c>
      <c r="B94" s="17" t="s">
        <v>172</v>
      </c>
      <c r="C94" s="18" t="s">
        <v>173</v>
      </c>
      <c r="D94" s="17" t="s">
        <v>397</v>
      </c>
      <c r="E94" s="18" t="s">
        <v>247</v>
      </c>
      <c r="F94" s="18" t="s">
        <v>513</v>
      </c>
      <c r="G94" s="18" t="s">
        <v>399</v>
      </c>
      <c r="H94" s="18" t="s">
        <v>243</v>
      </c>
      <c r="I94" s="28">
        <v>2023.09</v>
      </c>
      <c r="J94" s="26">
        <v>2023.1</v>
      </c>
      <c r="K94" s="17" t="s">
        <v>514</v>
      </c>
      <c r="L94" s="17" t="s">
        <v>515</v>
      </c>
      <c r="M94" s="17" t="s">
        <v>516</v>
      </c>
      <c r="N94" s="18">
        <v>8</v>
      </c>
      <c r="O94" s="17">
        <f t="shared" si="10"/>
        <v>8</v>
      </c>
      <c r="P94" s="17">
        <v>0</v>
      </c>
      <c r="Q94" s="18">
        <v>1</v>
      </c>
      <c r="R94" s="18">
        <v>35</v>
      </c>
      <c r="S94" s="18">
        <v>300</v>
      </c>
      <c r="T94" s="18">
        <v>1</v>
      </c>
      <c r="U94" s="18">
        <v>11</v>
      </c>
      <c r="V94" s="18">
        <v>45</v>
      </c>
      <c r="W94" s="18" t="s">
        <v>517</v>
      </c>
      <c r="X94" s="18" t="s">
        <v>479</v>
      </c>
      <c r="Y94" s="17" t="s">
        <v>45</v>
      </c>
    </row>
    <row r="95" s="2" customFormat="1" ht="36" spans="1:25">
      <c r="A95" s="17">
        <f t="shared" si="11"/>
        <v>90</v>
      </c>
      <c r="B95" s="18" t="s">
        <v>172</v>
      </c>
      <c r="C95" s="18" t="s">
        <v>173</v>
      </c>
      <c r="D95" s="17" t="s">
        <v>174</v>
      </c>
      <c r="E95" s="18" t="s">
        <v>247</v>
      </c>
      <c r="F95" s="18" t="s">
        <v>518</v>
      </c>
      <c r="G95" s="18" t="s">
        <v>177</v>
      </c>
      <c r="H95" s="18" t="s">
        <v>243</v>
      </c>
      <c r="I95" s="28">
        <v>2023.09</v>
      </c>
      <c r="J95" s="28">
        <v>2023.12</v>
      </c>
      <c r="K95" s="17" t="s">
        <v>519</v>
      </c>
      <c r="L95" s="17" t="s">
        <v>520</v>
      </c>
      <c r="M95" s="17" t="s">
        <v>521</v>
      </c>
      <c r="N95" s="18">
        <v>7</v>
      </c>
      <c r="O95" s="17">
        <f t="shared" si="10"/>
        <v>7</v>
      </c>
      <c r="P95" s="17">
        <v>0</v>
      </c>
      <c r="Q95" s="18">
        <v>1</v>
      </c>
      <c r="R95" s="18">
        <v>246</v>
      </c>
      <c r="S95" s="18">
        <v>1180</v>
      </c>
      <c r="T95" s="18">
        <v>1</v>
      </c>
      <c r="U95" s="18">
        <v>25</v>
      </c>
      <c r="V95" s="18">
        <v>78</v>
      </c>
      <c r="W95" s="18" t="s">
        <v>522</v>
      </c>
      <c r="X95" s="18" t="s">
        <v>189</v>
      </c>
      <c r="Y95" s="17" t="s">
        <v>45</v>
      </c>
    </row>
    <row r="96" s="2" customFormat="1" ht="36" spans="1:25">
      <c r="A96" s="17">
        <f t="shared" si="11"/>
        <v>91</v>
      </c>
      <c r="B96" s="18" t="s">
        <v>172</v>
      </c>
      <c r="C96" s="18" t="s">
        <v>173</v>
      </c>
      <c r="D96" s="17" t="s">
        <v>174</v>
      </c>
      <c r="E96" s="18" t="s">
        <v>247</v>
      </c>
      <c r="F96" s="18" t="s">
        <v>523</v>
      </c>
      <c r="G96" s="18" t="s">
        <v>177</v>
      </c>
      <c r="H96" s="18" t="s">
        <v>243</v>
      </c>
      <c r="I96" s="28">
        <v>2023.09</v>
      </c>
      <c r="J96" s="26">
        <v>2023.1</v>
      </c>
      <c r="K96" s="17" t="s">
        <v>524</v>
      </c>
      <c r="L96" s="17" t="s">
        <v>525</v>
      </c>
      <c r="M96" s="17" t="s">
        <v>526</v>
      </c>
      <c r="N96" s="18">
        <v>5</v>
      </c>
      <c r="O96" s="17">
        <f t="shared" si="10"/>
        <v>5</v>
      </c>
      <c r="P96" s="17">
        <v>0</v>
      </c>
      <c r="Q96" s="18">
        <v>1</v>
      </c>
      <c r="R96" s="18">
        <v>75</v>
      </c>
      <c r="S96" s="18">
        <v>350</v>
      </c>
      <c r="T96" s="18">
        <v>0</v>
      </c>
      <c r="U96" s="18">
        <v>2</v>
      </c>
      <c r="V96" s="18">
        <v>5</v>
      </c>
      <c r="W96" s="18" t="s">
        <v>527</v>
      </c>
      <c r="X96" s="18" t="s">
        <v>528</v>
      </c>
      <c r="Y96" s="17" t="s">
        <v>45</v>
      </c>
    </row>
    <row r="97" s="2" customFormat="1" ht="48" spans="1:25">
      <c r="A97" s="17">
        <f t="shared" ref="A97:A106" si="12">ROW()-5</f>
        <v>92</v>
      </c>
      <c r="B97" s="17" t="s">
        <v>172</v>
      </c>
      <c r="C97" s="18" t="s">
        <v>173</v>
      </c>
      <c r="D97" s="17" t="s">
        <v>397</v>
      </c>
      <c r="E97" s="18" t="s">
        <v>183</v>
      </c>
      <c r="F97" s="18" t="s">
        <v>529</v>
      </c>
      <c r="G97" s="17" t="s">
        <v>399</v>
      </c>
      <c r="H97" s="18" t="s">
        <v>37</v>
      </c>
      <c r="I97" s="29" t="s">
        <v>530</v>
      </c>
      <c r="J97" s="29" t="s">
        <v>39</v>
      </c>
      <c r="K97" s="17" t="s">
        <v>531</v>
      </c>
      <c r="L97" s="17" t="s">
        <v>532</v>
      </c>
      <c r="M97" s="17" t="s">
        <v>464</v>
      </c>
      <c r="N97" s="17">
        <v>8</v>
      </c>
      <c r="O97" s="17">
        <f t="shared" si="10"/>
        <v>8</v>
      </c>
      <c r="P97" s="17">
        <v>0</v>
      </c>
      <c r="Q97" s="17">
        <v>1</v>
      </c>
      <c r="R97" s="17">
        <v>50</v>
      </c>
      <c r="S97" s="18">
        <v>260</v>
      </c>
      <c r="T97" s="17">
        <v>0</v>
      </c>
      <c r="U97" s="17">
        <v>4</v>
      </c>
      <c r="V97" s="17">
        <v>16</v>
      </c>
      <c r="W97" s="17" t="s">
        <v>533</v>
      </c>
      <c r="X97" s="17" t="s">
        <v>479</v>
      </c>
      <c r="Y97" s="17" t="s">
        <v>45</v>
      </c>
    </row>
    <row r="98" s="7" customFormat="1" ht="24" spans="1:25">
      <c r="A98" s="17">
        <f t="shared" si="12"/>
        <v>93</v>
      </c>
      <c r="B98" s="17" t="s">
        <v>172</v>
      </c>
      <c r="C98" s="18" t="s">
        <v>173</v>
      </c>
      <c r="D98" s="17" t="s">
        <v>397</v>
      </c>
      <c r="E98" s="18" t="s">
        <v>68</v>
      </c>
      <c r="F98" s="18" t="s">
        <v>534</v>
      </c>
      <c r="G98" s="18" t="s">
        <v>399</v>
      </c>
      <c r="H98" s="18" t="s">
        <v>37</v>
      </c>
      <c r="I98" s="26">
        <v>2023.1</v>
      </c>
      <c r="J98" s="18">
        <v>2023.12</v>
      </c>
      <c r="K98" s="17" t="s">
        <v>535</v>
      </c>
      <c r="L98" s="17" t="s">
        <v>536</v>
      </c>
      <c r="M98" s="17" t="s">
        <v>526</v>
      </c>
      <c r="N98" s="17">
        <v>2</v>
      </c>
      <c r="O98" s="17">
        <f t="shared" si="10"/>
        <v>2</v>
      </c>
      <c r="P98" s="17">
        <v>0</v>
      </c>
      <c r="Q98" s="17">
        <v>1</v>
      </c>
      <c r="R98" s="17">
        <v>12</v>
      </c>
      <c r="S98" s="18">
        <v>38</v>
      </c>
      <c r="T98" s="17">
        <v>1</v>
      </c>
      <c r="U98" s="17">
        <v>3</v>
      </c>
      <c r="V98" s="17">
        <v>11</v>
      </c>
      <c r="W98" s="17" t="s">
        <v>537</v>
      </c>
      <c r="X98" s="17" t="s">
        <v>479</v>
      </c>
      <c r="Y98" s="17" t="s">
        <v>45</v>
      </c>
    </row>
    <row r="99" s="7" customFormat="1" ht="36" spans="1:25">
      <c r="A99" s="17">
        <f t="shared" si="12"/>
        <v>94</v>
      </c>
      <c r="B99" s="17" t="s">
        <v>172</v>
      </c>
      <c r="C99" s="18" t="s">
        <v>173</v>
      </c>
      <c r="D99" s="17" t="s">
        <v>174</v>
      </c>
      <c r="E99" s="18" t="s">
        <v>68</v>
      </c>
      <c r="F99" s="18" t="s">
        <v>538</v>
      </c>
      <c r="G99" s="17" t="s">
        <v>177</v>
      </c>
      <c r="H99" s="18" t="s">
        <v>37</v>
      </c>
      <c r="I99" s="29" t="s">
        <v>353</v>
      </c>
      <c r="J99" s="29">
        <v>2023.12</v>
      </c>
      <c r="K99" s="17" t="s">
        <v>539</v>
      </c>
      <c r="L99" s="17" t="s">
        <v>540</v>
      </c>
      <c r="M99" s="17" t="s">
        <v>422</v>
      </c>
      <c r="N99" s="17">
        <v>4</v>
      </c>
      <c r="O99" s="17">
        <f t="shared" si="10"/>
        <v>4</v>
      </c>
      <c r="P99" s="17">
        <v>0</v>
      </c>
      <c r="Q99" s="17">
        <v>1</v>
      </c>
      <c r="R99" s="17">
        <v>65</v>
      </c>
      <c r="S99" s="18">
        <v>286</v>
      </c>
      <c r="T99" s="17">
        <v>0</v>
      </c>
      <c r="U99" s="17">
        <v>13</v>
      </c>
      <c r="V99" s="17">
        <v>48</v>
      </c>
      <c r="W99" s="17" t="s">
        <v>541</v>
      </c>
      <c r="X99" s="17" t="s">
        <v>189</v>
      </c>
      <c r="Y99" s="17" t="s">
        <v>45</v>
      </c>
    </row>
    <row r="100" s="2" customFormat="1" ht="24" spans="1:25">
      <c r="A100" s="17">
        <f t="shared" si="12"/>
        <v>95</v>
      </c>
      <c r="B100" s="17" t="s">
        <v>172</v>
      </c>
      <c r="C100" s="18" t="s">
        <v>173</v>
      </c>
      <c r="D100" s="17" t="s">
        <v>397</v>
      </c>
      <c r="E100" s="17" t="s">
        <v>272</v>
      </c>
      <c r="F100" s="17" t="s">
        <v>542</v>
      </c>
      <c r="G100" s="17" t="s">
        <v>399</v>
      </c>
      <c r="H100" s="17" t="s">
        <v>243</v>
      </c>
      <c r="I100" s="17">
        <v>2023.09</v>
      </c>
      <c r="J100" s="17">
        <v>2023.11</v>
      </c>
      <c r="K100" s="17" t="s">
        <v>543</v>
      </c>
      <c r="L100" s="17" t="s">
        <v>544</v>
      </c>
      <c r="M100" s="17" t="s">
        <v>545</v>
      </c>
      <c r="N100" s="17">
        <v>2</v>
      </c>
      <c r="O100" s="17">
        <f t="shared" si="10"/>
        <v>2</v>
      </c>
      <c r="P100" s="17">
        <v>0</v>
      </c>
      <c r="Q100" s="17">
        <v>1</v>
      </c>
      <c r="R100" s="17">
        <v>85</v>
      </c>
      <c r="S100" s="18">
        <v>340</v>
      </c>
      <c r="T100" s="17">
        <v>1</v>
      </c>
      <c r="U100" s="17">
        <v>2</v>
      </c>
      <c r="V100" s="17">
        <v>7</v>
      </c>
      <c r="W100" s="17" t="s">
        <v>546</v>
      </c>
      <c r="X100" s="17" t="s">
        <v>479</v>
      </c>
      <c r="Y100" s="17" t="s">
        <v>45</v>
      </c>
    </row>
    <row r="101" s="2" customFormat="1" ht="24" spans="1:25">
      <c r="A101" s="17">
        <f t="shared" si="12"/>
        <v>96</v>
      </c>
      <c r="B101" s="17" t="s">
        <v>172</v>
      </c>
      <c r="C101" s="18" t="s">
        <v>173</v>
      </c>
      <c r="D101" s="17" t="s">
        <v>405</v>
      </c>
      <c r="E101" s="17" t="s">
        <v>272</v>
      </c>
      <c r="F101" s="17" t="s">
        <v>542</v>
      </c>
      <c r="G101" s="18" t="s">
        <v>407</v>
      </c>
      <c r="H101" s="17" t="s">
        <v>243</v>
      </c>
      <c r="I101" s="17">
        <v>2023.09</v>
      </c>
      <c r="J101" s="17">
        <v>2023.12</v>
      </c>
      <c r="K101" s="17" t="s">
        <v>543</v>
      </c>
      <c r="L101" s="17" t="s">
        <v>547</v>
      </c>
      <c r="M101" s="17" t="s">
        <v>548</v>
      </c>
      <c r="N101" s="17">
        <v>3</v>
      </c>
      <c r="O101" s="17">
        <f t="shared" si="10"/>
        <v>3</v>
      </c>
      <c r="P101" s="17">
        <v>0</v>
      </c>
      <c r="Q101" s="17">
        <v>1</v>
      </c>
      <c r="R101" s="17">
        <v>278</v>
      </c>
      <c r="S101" s="18">
        <v>1102</v>
      </c>
      <c r="T101" s="17">
        <v>1</v>
      </c>
      <c r="U101" s="17">
        <v>6</v>
      </c>
      <c r="V101" s="17">
        <v>27</v>
      </c>
      <c r="W101" s="17" t="s">
        <v>549</v>
      </c>
      <c r="X101" s="17" t="s">
        <v>549</v>
      </c>
      <c r="Y101" s="17" t="s">
        <v>45</v>
      </c>
    </row>
    <row r="102" s="2" customFormat="1" ht="36" spans="1:25">
      <c r="A102" s="17">
        <f t="shared" si="12"/>
        <v>97</v>
      </c>
      <c r="B102" s="17" t="s">
        <v>172</v>
      </c>
      <c r="C102" s="18" t="s">
        <v>173</v>
      </c>
      <c r="D102" s="17" t="s">
        <v>174</v>
      </c>
      <c r="E102" s="17" t="s">
        <v>272</v>
      </c>
      <c r="F102" s="17" t="s">
        <v>550</v>
      </c>
      <c r="G102" s="17" t="s">
        <v>177</v>
      </c>
      <c r="H102" s="17" t="s">
        <v>37</v>
      </c>
      <c r="I102" s="17">
        <v>2023.09</v>
      </c>
      <c r="J102" s="17">
        <v>2023.11</v>
      </c>
      <c r="K102" s="17" t="s">
        <v>551</v>
      </c>
      <c r="L102" s="17" t="s">
        <v>552</v>
      </c>
      <c r="M102" s="17" t="s">
        <v>422</v>
      </c>
      <c r="N102" s="17">
        <v>13.5</v>
      </c>
      <c r="O102" s="17">
        <f t="shared" si="10"/>
        <v>13.5</v>
      </c>
      <c r="P102" s="17">
        <v>0</v>
      </c>
      <c r="Q102" s="17">
        <v>1</v>
      </c>
      <c r="R102" s="17">
        <v>60</v>
      </c>
      <c r="S102" s="17">
        <v>210</v>
      </c>
      <c r="T102" s="17">
        <v>1</v>
      </c>
      <c r="U102" s="17">
        <v>5</v>
      </c>
      <c r="V102" s="17">
        <v>12</v>
      </c>
      <c r="W102" s="17" t="s">
        <v>553</v>
      </c>
      <c r="X102" s="17" t="s">
        <v>189</v>
      </c>
      <c r="Y102" s="17" t="s">
        <v>45</v>
      </c>
    </row>
    <row r="103" s="2" customFormat="1" ht="36" spans="1:25">
      <c r="A103" s="17">
        <f t="shared" si="12"/>
        <v>98</v>
      </c>
      <c r="B103" s="17" t="s">
        <v>172</v>
      </c>
      <c r="C103" s="18" t="s">
        <v>173</v>
      </c>
      <c r="D103" s="17" t="s">
        <v>174</v>
      </c>
      <c r="E103" s="17" t="s">
        <v>272</v>
      </c>
      <c r="F103" s="17" t="s">
        <v>554</v>
      </c>
      <c r="G103" s="17" t="s">
        <v>177</v>
      </c>
      <c r="H103" s="17" t="s">
        <v>37</v>
      </c>
      <c r="I103" s="17">
        <v>2023.09</v>
      </c>
      <c r="J103" s="17">
        <v>2023.11</v>
      </c>
      <c r="K103" s="17" t="s">
        <v>555</v>
      </c>
      <c r="L103" s="17" t="s">
        <v>556</v>
      </c>
      <c r="M103" s="17" t="s">
        <v>557</v>
      </c>
      <c r="N103" s="17">
        <v>13.5</v>
      </c>
      <c r="O103" s="17">
        <f t="shared" si="10"/>
        <v>13.5</v>
      </c>
      <c r="P103" s="17">
        <v>0</v>
      </c>
      <c r="Q103" s="17">
        <v>1</v>
      </c>
      <c r="R103" s="17">
        <v>71</v>
      </c>
      <c r="S103" s="17">
        <v>245</v>
      </c>
      <c r="T103" s="17">
        <v>1</v>
      </c>
      <c r="U103" s="17">
        <v>8</v>
      </c>
      <c r="V103" s="17">
        <v>20</v>
      </c>
      <c r="W103" s="17" t="s">
        <v>558</v>
      </c>
      <c r="X103" s="17" t="s">
        <v>189</v>
      </c>
      <c r="Y103" s="17" t="s">
        <v>45</v>
      </c>
    </row>
    <row r="104" s="2" customFormat="1" ht="36" spans="1:25">
      <c r="A104" s="17">
        <f t="shared" si="12"/>
        <v>99</v>
      </c>
      <c r="B104" s="17" t="s">
        <v>172</v>
      </c>
      <c r="C104" s="17" t="s">
        <v>173</v>
      </c>
      <c r="D104" s="17" t="s">
        <v>174</v>
      </c>
      <c r="E104" s="18" t="s">
        <v>91</v>
      </c>
      <c r="F104" s="18" t="s">
        <v>92</v>
      </c>
      <c r="G104" s="17" t="s">
        <v>177</v>
      </c>
      <c r="H104" s="18" t="s">
        <v>225</v>
      </c>
      <c r="I104" s="18">
        <v>2023.07</v>
      </c>
      <c r="J104" s="24">
        <v>2023.11</v>
      </c>
      <c r="K104" s="23" t="s">
        <v>559</v>
      </c>
      <c r="L104" s="17" t="s">
        <v>560</v>
      </c>
      <c r="M104" s="17" t="s">
        <v>561</v>
      </c>
      <c r="N104" s="17">
        <v>50</v>
      </c>
      <c r="O104" s="17">
        <f t="shared" si="10"/>
        <v>50</v>
      </c>
      <c r="P104" s="17">
        <v>0</v>
      </c>
      <c r="Q104" s="17">
        <v>1</v>
      </c>
      <c r="R104" s="17">
        <v>214</v>
      </c>
      <c r="S104" s="18">
        <v>812</v>
      </c>
      <c r="T104" s="17">
        <v>1</v>
      </c>
      <c r="U104" s="17">
        <v>50</v>
      </c>
      <c r="V104" s="17">
        <v>203</v>
      </c>
      <c r="W104" s="17" t="s">
        <v>562</v>
      </c>
      <c r="X104" s="17" t="s">
        <v>563</v>
      </c>
      <c r="Y104" s="17" t="s">
        <v>45</v>
      </c>
    </row>
    <row r="105" s="2" customFormat="1" ht="36" spans="1:25">
      <c r="A105" s="17">
        <f t="shared" si="12"/>
        <v>100</v>
      </c>
      <c r="B105" s="17" t="s">
        <v>172</v>
      </c>
      <c r="C105" s="18" t="s">
        <v>173</v>
      </c>
      <c r="D105" s="17" t="s">
        <v>174</v>
      </c>
      <c r="E105" s="18" t="s">
        <v>91</v>
      </c>
      <c r="F105" s="18" t="s">
        <v>264</v>
      </c>
      <c r="G105" s="17" t="s">
        <v>177</v>
      </c>
      <c r="H105" s="18" t="s">
        <v>243</v>
      </c>
      <c r="I105" s="23" t="s">
        <v>353</v>
      </c>
      <c r="J105" s="23" t="s">
        <v>353</v>
      </c>
      <c r="K105" s="17" t="s">
        <v>266</v>
      </c>
      <c r="L105" s="17" t="s">
        <v>564</v>
      </c>
      <c r="M105" s="17" t="s">
        <v>565</v>
      </c>
      <c r="N105" s="17">
        <v>4</v>
      </c>
      <c r="O105" s="17">
        <f t="shared" si="10"/>
        <v>4</v>
      </c>
      <c r="P105" s="17">
        <v>0</v>
      </c>
      <c r="Q105" s="17">
        <v>1</v>
      </c>
      <c r="R105" s="17">
        <v>428</v>
      </c>
      <c r="S105" s="18">
        <v>1825</v>
      </c>
      <c r="T105" s="17">
        <v>1</v>
      </c>
      <c r="U105" s="17">
        <v>123</v>
      </c>
      <c r="V105" s="17">
        <v>529</v>
      </c>
      <c r="W105" s="18" t="s">
        <v>566</v>
      </c>
      <c r="X105" s="17" t="s">
        <v>189</v>
      </c>
      <c r="Y105" s="17" t="s">
        <v>45</v>
      </c>
    </row>
    <row r="106" s="2" customFormat="1" ht="36" spans="1:25">
      <c r="A106" s="17">
        <f t="shared" si="12"/>
        <v>101</v>
      </c>
      <c r="B106" s="17" t="s">
        <v>172</v>
      </c>
      <c r="C106" s="18" t="s">
        <v>173</v>
      </c>
      <c r="D106" s="17" t="s">
        <v>174</v>
      </c>
      <c r="E106" s="18" t="s">
        <v>91</v>
      </c>
      <c r="F106" s="18" t="s">
        <v>567</v>
      </c>
      <c r="G106" s="17" t="s">
        <v>177</v>
      </c>
      <c r="H106" s="18" t="s">
        <v>568</v>
      </c>
      <c r="I106" s="23" t="s">
        <v>353</v>
      </c>
      <c r="J106" s="23" t="s">
        <v>39</v>
      </c>
      <c r="K106" s="17" t="s">
        <v>569</v>
      </c>
      <c r="L106" s="17" t="s">
        <v>570</v>
      </c>
      <c r="M106" s="17" t="s">
        <v>571</v>
      </c>
      <c r="N106" s="17">
        <v>8</v>
      </c>
      <c r="O106" s="17">
        <f t="shared" si="10"/>
        <v>8</v>
      </c>
      <c r="P106" s="17">
        <v>0</v>
      </c>
      <c r="Q106" s="17">
        <v>1</v>
      </c>
      <c r="R106" s="17">
        <v>128</v>
      </c>
      <c r="S106" s="18">
        <v>513</v>
      </c>
      <c r="T106" s="17">
        <v>1</v>
      </c>
      <c r="U106" s="17">
        <v>45</v>
      </c>
      <c r="V106" s="17">
        <v>116</v>
      </c>
      <c r="W106" s="17" t="s">
        <v>572</v>
      </c>
      <c r="X106" s="17" t="s">
        <v>189</v>
      </c>
      <c r="Y106" s="17" t="s">
        <v>45</v>
      </c>
    </row>
    <row r="107" s="2" customFormat="1" ht="24" spans="1:25">
      <c r="A107" s="17">
        <f t="shared" ref="A107:A116" si="13">ROW()-5</f>
        <v>102</v>
      </c>
      <c r="B107" s="17" t="s">
        <v>172</v>
      </c>
      <c r="C107" s="17" t="s">
        <v>497</v>
      </c>
      <c r="D107" s="17" t="s">
        <v>573</v>
      </c>
      <c r="E107" s="18" t="s">
        <v>91</v>
      </c>
      <c r="F107" s="18" t="s">
        <v>567</v>
      </c>
      <c r="G107" s="17" t="s">
        <v>497</v>
      </c>
      <c r="H107" s="18" t="s">
        <v>37</v>
      </c>
      <c r="I107" s="23" t="s">
        <v>530</v>
      </c>
      <c r="J107" s="23" t="s">
        <v>39</v>
      </c>
      <c r="K107" s="17" t="s">
        <v>569</v>
      </c>
      <c r="L107" s="18" t="s">
        <v>574</v>
      </c>
      <c r="M107" s="17" t="s">
        <v>575</v>
      </c>
      <c r="N107" s="18">
        <v>2</v>
      </c>
      <c r="O107" s="17">
        <f t="shared" si="10"/>
        <v>2</v>
      </c>
      <c r="P107" s="17">
        <v>0</v>
      </c>
      <c r="Q107" s="17">
        <v>1</v>
      </c>
      <c r="R107" s="17">
        <v>307</v>
      </c>
      <c r="S107" s="18">
        <v>1036</v>
      </c>
      <c r="T107" s="17">
        <v>1</v>
      </c>
      <c r="U107" s="17">
        <v>94</v>
      </c>
      <c r="V107" s="17">
        <v>317</v>
      </c>
      <c r="W107" s="18" t="s">
        <v>576</v>
      </c>
      <c r="X107" s="17" t="s">
        <v>577</v>
      </c>
      <c r="Y107" s="17" t="s">
        <v>45</v>
      </c>
    </row>
    <row r="108" s="2" customFormat="1" ht="96" spans="1:25">
      <c r="A108" s="17">
        <f t="shared" si="13"/>
        <v>103</v>
      </c>
      <c r="B108" s="17" t="s">
        <v>172</v>
      </c>
      <c r="C108" s="18" t="s">
        <v>173</v>
      </c>
      <c r="D108" s="17" t="s">
        <v>397</v>
      </c>
      <c r="E108" s="18" t="s">
        <v>120</v>
      </c>
      <c r="F108" s="18" t="s">
        <v>578</v>
      </c>
      <c r="G108" s="17" t="s">
        <v>399</v>
      </c>
      <c r="H108" s="18" t="s">
        <v>243</v>
      </c>
      <c r="I108" s="23" t="s">
        <v>353</v>
      </c>
      <c r="J108" s="23" t="s">
        <v>530</v>
      </c>
      <c r="K108" s="17" t="s">
        <v>579</v>
      </c>
      <c r="L108" s="17" t="s">
        <v>580</v>
      </c>
      <c r="M108" s="17" t="s">
        <v>581</v>
      </c>
      <c r="N108" s="17">
        <v>6</v>
      </c>
      <c r="O108" s="17">
        <f t="shared" si="10"/>
        <v>6</v>
      </c>
      <c r="P108" s="17">
        <v>0</v>
      </c>
      <c r="Q108" s="17">
        <v>1</v>
      </c>
      <c r="R108" s="17">
        <v>40</v>
      </c>
      <c r="S108" s="18">
        <v>240</v>
      </c>
      <c r="T108" s="17">
        <v>0</v>
      </c>
      <c r="U108" s="17">
        <v>6</v>
      </c>
      <c r="V108" s="17">
        <v>28</v>
      </c>
      <c r="W108" s="17" t="s">
        <v>582</v>
      </c>
      <c r="X108" s="17" t="s">
        <v>479</v>
      </c>
      <c r="Y108" s="17" t="s">
        <v>45</v>
      </c>
    </row>
    <row r="109" s="2" customFormat="1" ht="36" spans="1:25">
      <c r="A109" s="17">
        <f t="shared" si="13"/>
        <v>104</v>
      </c>
      <c r="B109" s="17" t="s">
        <v>172</v>
      </c>
      <c r="C109" s="17" t="s">
        <v>173</v>
      </c>
      <c r="D109" s="17" t="s">
        <v>174</v>
      </c>
      <c r="E109" s="18" t="s">
        <v>120</v>
      </c>
      <c r="F109" s="18" t="s">
        <v>133</v>
      </c>
      <c r="G109" s="17" t="s">
        <v>177</v>
      </c>
      <c r="H109" s="18" t="s">
        <v>225</v>
      </c>
      <c r="I109" s="23" t="s">
        <v>583</v>
      </c>
      <c r="J109" s="23" t="s">
        <v>584</v>
      </c>
      <c r="K109" s="17" t="s">
        <v>585</v>
      </c>
      <c r="L109" s="17" t="s">
        <v>586</v>
      </c>
      <c r="M109" s="17" t="s">
        <v>561</v>
      </c>
      <c r="N109" s="24">
        <v>15</v>
      </c>
      <c r="O109" s="17">
        <f t="shared" si="10"/>
        <v>15</v>
      </c>
      <c r="P109" s="17">
        <v>0</v>
      </c>
      <c r="Q109" s="17">
        <v>1</v>
      </c>
      <c r="R109" s="17">
        <v>140</v>
      </c>
      <c r="S109" s="18">
        <v>530</v>
      </c>
      <c r="T109" s="17">
        <v>1</v>
      </c>
      <c r="U109" s="17">
        <v>60</v>
      </c>
      <c r="V109" s="17">
        <v>235</v>
      </c>
      <c r="W109" s="17" t="s">
        <v>587</v>
      </c>
      <c r="X109" s="17" t="s">
        <v>189</v>
      </c>
      <c r="Y109" s="17" t="s">
        <v>45</v>
      </c>
    </row>
    <row r="110" s="2" customFormat="1" ht="48" spans="1:25">
      <c r="A110" s="17">
        <f t="shared" si="13"/>
        <v>105</v>
      </c>
      <c r="B110" s="17" t="s">
        <v>172</v>
      </c>
      <c r="C110" s="18" t="s">
        <v>173</v>
      </c>
      <c r="D110" s="17" t="s">
        <v>397</v>
      </c>
      <c r="E110" s="18" t="s">
        <v>120</v>
      </c>
      <c r="F110" s="18" t="s">
        <v>588</v>
      </c>
      <c r="G110" s="17" t="s">
        <v>399</v>
      </c>
      <c r="H110" s="18" t="s">
        <v>243</v>
      </c>
      <c r="I110" s="23" t="s">
        <v>353</v>
      </c>
      <c r="J110" s="23" t="s">
        <v>530</v>
      </c>
      <c r="K110" s="17" t="s">
        <v>589</v>
      </c>
      <c r="L110" s="17" t="s">
        <v>590</v>
      </c>
      <c r="M110" s="17" t="s">
        <v>526</v>
      </c>
      <c r="N110" s="17">
        <v>3</v>
      </c>
      <c r="O110" s="17">
        <f t="shared" si="10"/>
        <v>3</v>
      </c>
      <c r="P110" s="17">
        <v>0</v>
      </c>
      <c r="Q110" s="17">
        <v>1</v>
      </c>
      <c r="R110" s="17">
        <v>120</v>
      </c>
      <c r="S110" s="18">
        <v>450</v>
      </c>
      <c r="T110" s="17">
        <v>0</v>
      </c>
      <c r="U110" s="17">
        <v>2</v>
      </c>
      <c r="V110" s="17">
        <v>6</v>
      </c>
      <c r="W110" s="17" t="s">
        <v>591</v>
      </c>
      <c r="X110" s="17" t="s">
        <v>479</v>
      </c>
      <c r="Y110" s="17" t="s">
        <v>45</v>
      </c>
    </row>
    <row r="111" s="2" customFormat="1" ht="36" spans="1:25">
      <c r="A111" s="17">
        <f t="shared" si="13"/>
        <v>106</v>
      </c>
      <c r="B111" s="17" t="s">
        <v>172</v>
      </c>
      <c r="C111" s="18" t="s">
        <v>173</v>
      </c>
      <c r="D111" s="17" t="s">
        <v>174</v>
      </c>
      <c r="E111" s="21" t="s">
        <v>120</v>
      </c>
      <c r="F111" s="21" t="s">
        <v>592</v>
      </c>
      <c r="G111" s="17" t="s">
        <v>177</v>
      </c>
      <c r="H111" s="21" t="s">
        <v>37</v>
      </c>
      <c r="I111" s="23" t="s">
        <v>593</v>
      </c>
      <c r="J111" s="23" t="s">
        <v>353</v>
      </c>
      <c r="K111" s="17" t="s">
        <v>594</v>
      </c>
      <c r="L111" s="17" t="s">
        <v>595</v>
      </c>
      <c r="M111" s="17" t="s">
        <v>422</v>
      </c>
      <c r="N111" s="17">
        <v>3</v>
      </c>
      <c r="O111" s="17">
        <f t="shared" si="10"/>
        <v>3</v>
      </c>
      <c r="P111" s="17">
        <v>0</v>
      </c>
      <c r="Q111" s="17">
        <v>1</v>
      </c>
      <c r="R111" s="17">
        <v>28</v>
      </c>
      <c r="S111" s="17">
        <v>120</v>
      </c>
      <c r="T111" s="17">
        <v>0</v>
      </c>
      <c r="U111" s="17">
        <v>3</v>
      </c>
      <c r="V111" s="17">
        <v>5</v>
      </c>
      <c r="W111" s="17" t="s">
        <v>596</v>
      </c>
      <c r="X111" s="17" t="s">
        <v>189</v>
      </c>
      <c r="Y111" s="17" t="s">
        <v>45</v>
      </c>
    </row>
    <row r="112" s="2" customFormat="1" ht="36" spans="1:25">
      <c r="A112" s="17">
        <f t="shared" si="13"/>
        <v>107</v>
      </c>
      <c r="B112" s="17" t="s">
        <v>172</v>
      </c>
      <c r="C112" s="18" t="s">
        <v>173</v>
      </c>
      <c r="D112" s="17" t="s">
        <v>174</v>
      </c>
      <c r="E112" s="18" t="s">
        <v>285</v>
      </c>
      <c r="F112" s="18" t="s">
        <v>597</v>
      </c>
      <c r="G112" s="17" t="s">
        <v>177</v>
      </c>
      <c r="H112" s="18" t="s">
        <v>568</v>
      </c>
      <c r="I112" s="23" t="s">
        <v>530</v>
      </c>
      <c r="J112" s="23" t="s">
        <v>39</v>
      </c>
      <c r="K112" s="17" t="s">
        <v>598</v>
      </c>
      <c r="L112" s="18" t="s">
        <v>599</v>
      </c>
      <c r="M112" s="17" t="s">
        <v>600</v>
      </c>
      <c r="N112" s="18">
        <v>8</v>
      </c>
      <c r="O112" s="17">
        <f t="shared" si="10"/>
        <v>8</v>
      </c>
      <c r="P112" s="17">
        <v>0</v>
      </c>
      <c r="Q112" s="17">
        <v>1</v>
      </c>
      <c r="R112" s="17">
        <v>68</v>
      </c>
      <c r="S112" s="18">
        <v>265</v>
      </c>
      <c r="T112" s="17">
        <v>0</v>
      </c>
      <c r="U112" s="17">
        <v>10</v>
      </c>
      <c r="V112" s="17">
        <v>37</v>
      </c>
      <c r="W112" s="18" t="s">
        <v>601</v>
      </c>
      <c r="X112" s="17" t="s">
        <v>602</v>
      </c>
      <c r="Y112" s="17" t="s">
        <v>45</v>
      </c>
    </row>
    <row r="113" s="2" customFormat="1" ht="24" spans="1:25">
      <c r="A113" s="17">
        <f t="shared" si="13"/>
        <v>108</v>
      </c>
      <c r="B113" s="17" t="s">
        <v>172</v>
      </c>
      <c r="C113" s="18" t="s">
        <v>173</v>
      </c>
      <c r="D113" s="17" t="s">
        <v>397</v>
      </c>
      <c r="E113" s="18" t="s">
        <v>293</v>
      </c>
      <c r="F113" s="17" t="s">
        <v>603</v>
      </c>
      <c r="G113" s="17" t="s">
        <v>399</v>
      </c>
      <c r="H113" s="18" t="s">
        <v>135</v>
      </c>
      <c r="I113" s="23" t="s">
        <v>593</v>
      </c>
      <c r="J113" s="23" t="s">
        <v>530</v>
      </c>
      <c r="K113" s="17" t="s">
        <v>604</v>
      </c>
      <c r="L113" s="17" t="s">
        <v>605</v>
      </c>
      <c r="M113" s="17" t="s">
        <v>606</v>
      </c>
      <c r="N113" s="17">
        <v>3</v>
      </c>
      <c r="O113" s="17">
        <f t="shared" si="10"/>
        <v>3</v>
      </c>
      <c r="P113" s="17">
        <v>0</v>
      </c>
      <c r="Q113" s="17">
        <v>1</v>
      </c>
      <c r="R113" s="17">
        <v>16</v>
      </c>
      <c r="S113" s="17">
        <v>60</v>
      </c>
      <c r="T113" s="17">
        <v>1</v>
      </c>
      <c r="U113" s="17">
        <v>12</v>
      </c>
      <c r="V113" s="17">
        <v>35</v>
      </c>
      <c r="W113" s="24" t="s">
        <v>607</v>
      </c>
      <c r="X113" s="24" t="s">
        <v>479</v>
      </c>
      <c r="Y113" s="17" t="s">
        <v>45</v>
      </c>
    </row>
    <row r="114" s="11" customFormat="1" ht="36" spans="1:25">
      <c r="A114" s="17">
        <f t="shared" si="13"/>
        <v>109</v>
      </c>
      <c r="B114" s="17" t="s">
        <v>172</v>
      </c>
      <c r="C114" s="17" t="s">
        <v>173</v>
      </c>
      <c r="D114" s="17" t="s">
        <v>174</v>
      </c>
      <c r="E114" s="18" t="s">
        <v>304</v>
      </c>
      <c r="F114" s="18" t="s">
        <v>608</v>
      </c>
      <c r="G114" s="17" t="s">
        <v>177</v>
      </c>
      <c r="H114" s="18" t="s">
        <v>225</v>
      </c>
      <c r="I114" s="35">
        <v>2023.1</v>
      </c>
      <c r="J114" s="17">
        <v>2023.11</v>
      </c>
      <c r="K114" s="17" t="s">
        <v>609</v>
      </c>
      <c r="L114" s="17" t="s">
        <v>610</v>
      </c>
      <c r="M114" s="17" t="s">
        <v>611</v>
      </c>
      <c r="N114" s="17">
        <v>13</v>
      </c>
      <c r="O114" s="17">
        <f t="shared" si="10"/>
        <v>13</v>
      </c>
      <c r="P114" s="17">
        <v>0</v>
      </c>
      <c r="Q114" s="17">
        <v>1</v>
      </c>
      <c r="R114" s="17">
        <v>95</v>
      </c>
      <c r="S114" s="18">
        <v>432</v>
      </c>
      <c r="T114" s="17">
        <v>0</v>
      </c>
      <c r="U114" s="17">
        <v>6</v>
      </c>
      <c r="V114" s="17">
        <v>30</v>
      </c>
      <c r="W114" s="17" t="s">
        <v>612</v>
      </c>
      <c r="X114" s="17" t="s">
        <v>189</v>
      </c>
      <c r="Y114" s="17" t="s">
        <v>45</v>
      </c>
    </row>
    <row r="115" s="2" customFormat="1" ht="36" spans="1:25">
      <c r="A115" s="17">
        <f t="shared" si="13"/>
        <v>110</v>
      </c>
      <c r="B115" s="17" t="s">
        <v>172</v>
      </c>
      <c r="C115" s="18" t="s">
        <v>173</v>
      </c>
      <c r="D115" s="17" t="s">
        <v>397</v>
      </c>
      <c r="E115" s="18" t="s">
        <v>304</v>
      </c>
      <c r="F115" s="18" t="s">
        <v>613</v>
      </c>
      <c r="G115" s="17" t="s">
        <v>399</v>
      </c>
      <c r="H115" s="18" t="s">
        <v>37</v>
      </c>
      <c r="I115" s="29" t="s">
        <v>353</v>
      </c>
      <c r="J115" s="29" t="s">
        <v>39</v>
      </c>
      <c r="K115" s="17" t="s">
        <v>614</v>
      </c>
      <c r="L115" s="17" t="s">
        <v>615</v>
      </c>
      <c r="M115" s="17" t="s">
        <v>526</v>
      </c>
      <c r="N115" s="17">
        <v>5</v>
      </c>
      <c r="O115" s="17">
        <f t="shared" si="10"/>
        <v>5</v>
      </c>
      <c r="P115" s="17">
        <v>0</v>
      </c>
      <c r="Q115" s="17">
        <v>1</v>
      </c>
      <c r="R115" s="17">
        <v>72</v>
      </c>
      <c r="S115" s="18">
        <v>260</v>
      </c>
      <c r="T115" s="17">
        <v>1</v>
      </c>
      <c r="U115" s="17">
        <v>20</v>
      </c>
      <c r="V115" s="17">
        <v>83</v>
      </c>
      <c r="W115" s="17" t="s">
        <v>616</v>
      </c>
      <c r="X115" s="17" t="s">
        <v>617</v>
      </c>
      <c r="Y115" s="17" t="s">
        <v>45</v>
      </c>
    </row>
    <row r="116" s="10" customFormat="1" ht="36" spans="1:25">
      <c r="A116" s="17">
        <f t="shared" si="13"/>
        <v>111</v>
      </c>
      <c r="B116" s="17" t="s">
        <v>172</v>
      </c>
      <c r="C116" s="17" t="s">
        <v>173</v>
      </c>
      <c r="D116" s="17" t="s">
        <v>174</v>
      </c>
      <c r="E116" s="17" t="s">
        <v>105</v>
      </c>
      <c r="F116" s="21" t="s">
        <v>618</v>
      </c>
      <c r="G116" s="17" t="s">
        <v>177</v>
      </c>
      <c r="H116" s="17" t="s">
        <v>37</v>
      </c>
      <c r="I116" s="23" t="s">
        <v>148</v>
      </c>
      <c r="J116" s="23" t="s">
        <v>39</v>
      </c>
      <c r="K116" s="17" t="s">
        <v>619</v>
      </c>
      <c r="L116" s="17" t="s">
        <v>620</v>
      </c>
      <c r="M116" s="17" t="s">
        <v>621</v>
      </c>
      <c r="N116" s="17">
        <v>10</v>
      </c>
      <c r="O116" s="17">
        <f t="shared" si="10"/>
        <v>10</v>
      </c>
      <c r="P116" s="17">
        <v>0</v>
      </c>
      <c r="Q116" s="17">
        <v>1</v>
      </c>
      <c r="R116" s="17">
        <v>210</v>
      </c>
      <c r="S116" s="21">
        <v>580</v>
      </c>
      <c r="T116" s="17">
        <v>0</v>
      </c>
      <c r="U116" s="17">
        <v>38</v>
      </c>
      <c r="V116" s="17">
        <v>98</v>
      </c>
      <c r="W116" s="17" t="s">
        <v>622</v>
      </c>
      <c r="X116" s="17" t="s">
        <v>189</v>
      </c>
      <c r="Y116" s="17" t="s">
        <v>45</v>
      </c>
    </row>
    <row r="117" s="10" customFormat="1" ht="36" spans="1:25">
      <c r="A117" s="17">
        <f t="shared" ref="A117:A126" si="14">ROW()-5</f>
        <v>112</v>
      </c>
      <c r="B117" s="17" t="s">
        <v>172</v>
      </c>
      <c r="C117" s="18" t="s">
        <v>173</v>
      </c>
      <c r="D117" s="17" t="s">
        <v>174</v>
      </c>
      <c r="E117" s="17" t="s">
        <v>105</v>
      </c>
      <c r="F117" s="17" t="s">
        <v>623</v>
      </c>
      <c r="G117" s="17" t="s">
        <v>177</v>
      </c>
      <c r="H117" s="17" t="s">
        <v>225</v>
      </c>
      <c r="I117" s="23" t="s">
        <v>353</v>
      </c>
      <c r="J117" s="17">
        <v>2023.12</v>
      </c>
      <c r="K117" s="17" t="s">
        <v>624</v>
      </c>
      <c r="L117" s="17" t="s">
        <v>625</v>
      </c>
      <c r="M117" s="17" t="s">
        <v>561</v>
      </c>
      <c r="N117" s="17">
        <v>10</v>
      </c>
      <c r="O117" s="17">
        <f t="shared" si="10"/>
        <v>10</v>
      </c>
      <c r="P117" s="17">
        <v>0</v>
      </c>
      <c r="Q117" s="17">
        <v>1</v>
      </c>
      <c r="R117" s="17">
        <v>280</v>
      </c>
      <c r="S117" s="17">
        <v>545</v>
      </c>
      <c r="T117" s="17">
        <v>1</v>
      </c>
      <c r="U117" s="17">
        <v>50</v>
      </c>
      <c r="V117" s="17">
        <v>142</v>
      </c>
      <c r="W117" s="17" t="s">
        <v>626</v>
      </c>
      <c r="X117" s="17" t="s">
        <v>189</v>
      </c>
      <c r="Y117" s="17" t="s">
        <v>45</v>
      </c>
    </row>
    <row r="118" s="10" customFormat="1" ht="36" spans="1:25">
      <c r="A118" s="17">
        <f t="shared" si="14"/>
        <v>113</v>
      </c>
      <c r="B118" s="17" t="s">
        <v>172</v>
      </c>
      <c r="C118" s="18" t="s">
        <v>173</v>
      </c>
      <c r="D118" s="17" t="s">
        <v>397</v>
      </c>
      <c r="E118" s="17" t="s">
        <v>105</v>
      </c>
      <c r="F118" s="17" t="s">
        <v>627</v>
      </c>
      <c r="G118" s="17" t="s">
        <v>399</v>
      </c>
      <c r="H118" s="17" t="s">
        <v>243</v>
      </c>
      <c r="I118" s="17">
        <v>2023.01</v>
      </c>
      <c r="J118" s="17" t="s">
        <v>39</v>
      </c>
      <c r="K118" s="17" t="s">
        <v>628</v>
      </c>
      <c r="L118" s="17" t="s">
        <v>629</v>
      </c>
      <c r="M118" s="23" t="s">
        <v>630</v>
      </c>
      <c r="N118" s="17">
        <v>3</v>
      </c>
      <c r="O118" s="17">
        <f t="shared" si="10"/>
        <v>3</v>
      </c>
      <c r="P118" s="17">
        <v>0</v>
      </c>
      <c r="Q118" s="17">
        <v>1</v>
      </c>
      <c r="R118" s="17">
        <v>132</v>
      </c>
      <c r="S118" s="17">
        <v>527</v>
      </c>
      <c r="T118" s="17">
        <v>1</v>
      </c>
      <c r="U118" s="17">
        <v>12</v>
      </c>
      <c r="V118" s="17">
        <v>43</v>
      </c>
      <c r="W118" s="17" t="s">
        <v>631</v>
      </c>
      <c r="X118" s="23" t="s">
        <v>479</v>
      </c>
      <c r="Y118" s="17" t="s">
        <v>45</v>
      </c>
    </row>
    <row r="119" s="10" customFormat="1" ht="36" spans="1:25">
      <c r="A119" s="17">
        <f t="shared" si="14"/>
        <v>114</v>
      </c>
      <c r="B119" s="21" t="s">
        <v>172</v>
      </c>
      <c r="C119" s="18" t="s">
        <v>173</v>
      </c>
      <c r="D119" s="17" t="s">
        <v>174</v>
      </c>
      <c r="E119" s="17" t="s">
        <v>315</v>
      </c>
      <c r="F119" s="21" t="s">
        <v>632</v>
      </c>
      <c r="G119" s="21" t="s">
        <v>177</v>
      </c>
      <c r="H119" s="21" t="s">
        <v>37</v>
      </c>
      <c r="I119" s="23" t="s">
        <v>432</v>
      </c>
      <c r="J119" s="23" t="s">
        <v>39</v>
      </c>
      <c r="K119" s="17" t="s">
        <v>633</v>
      </c>
      <c r="L119" s="17" t="s">
        <v>634</v>
      </c>
      <c r="M119" s="17" t="s">
        <v>422</v>
      </c>
      <c r="N119" s="24">
        <v>2</v>
      </c>
      <c r="O119" s="17">
        <f t="shared" si="10"/>
        <v>2</v>
      </c>
      <c r="P119" s="17">
        <v>0</v>
      </c>
      <c r="Q119" s="17">
        <v>3</v>
      </c>
      <c r="R119" s="17">
        <v>475</v>
      </c>
      <c r="S119" s="21">
        <v>1508</v>
      </c>
      <c r="T119" s="17">
        <v>2</v>
      </c>
      <c r="U119" s="17">
        <v>262</v>
      </c>
      <c r="V119" s="17">
        <v>803</v>
      </c>
      <c r="W119" s="17" t="s">
        <v>635</v>
      </c>
      <c r="X119" s="17" t="s">
        <v>189</v>
      </c>
      <c r="Y119" s="17" t="s">
        <v>45</v>
      </c>
    </row>
    <row r="120" s="10" customFormat="1" ht="36" spans="1:25">
      <c r="A120" s="17">
        <f t="shared" si="14"/>
        <v>115</v>
      </c>
      <c r="B120" s="21" t="s">
        <v>172</v>
      </c>
      <c r="C120" s="18" t="s">
        <v>173</v>
      </c>
      <c r="D120" s="17" t="s">
        <v>174</v>
      </c>
      <c r="E120" s="17" t="s">
        <v>315</v>
      </c>
      <c r="F120" s="21" t="s">
        <v>636</v>
      </c>
      <c r="G120" s="21" t="s">
        <v>177</v>
      </c>
      <c r="H120" s="21" t="s">
        <v>37</v>
      </c>
      <c r="I120" s="23" t="s">
        <v>432</v>
      </c>
      <c r="J120" s="23" t="s">
        <v>39</v>
      </c>
      <c r="K120" s="17" t="s">
        <v>637</v>
      </c>
      <c r="L120" s="17" t="s">
        <v>638</v>
      </c>
      <c r="M120" s="17" t="s">
        <v>639</v>
      </c>
      <c r="N120" s="24">
        <v>5</v>
      </c>
      <c r="O120" s="17">
        <f t="shared" si="10"/>
        <v>5</v>
      </c>
      <c r="P120" s="17">
        <v>0</v>
      </c>
      <c r="Q120" s="17">
        <v>1</v>
      </c>
      <c r="R120" s="17">
        <v>35</v>
      </c>
      <c r="S120" s="21">
        <v>120</v>
      </c>
      <c r="T120" s="17">
        <v>1</v>
      </c>
      <c r="U120" s="17">
        <v>14</v>
      </c>
      <c r="V120" s="17">
        <v>35</v>
      </c>
      <c r="W120" s="17" t="s">
        <v>640</v>
      </c>
      <c r="X120" s="17" t="s">
        <v>189</v>
      </c>
      <c r="Y120" s="17" t="s">
        <v>45</v>
      </c>
    </row>
    <row r="121" s="10" customFormat="1" ht="36" spans="1:25">
      <c r="A121" s="17">
        <f t="shared" si="14"/>
        <v>116</v>
      </c>
      <c r="B121" s="17" t="s">
        <v>172</v>
      </c>
      <c r="C121" s="18" t="s">
        <v>173</v>
      </c>
      <c r="D121" s="17" t="s">
        <v>174</v>
      </c>
      <c r="E121" s="18" t="s">
        <v>310</v>
      </c>
      <c r="F121" s="18" t="s">
        <v>641</v>
      </c>
      <c r="G121" s="18" t="s">
        <v>642</v>
      </c>
      <c r="H121" s="18" t="s">
        <v>225</v>
      </c>
      <c r="I121" s="18">
        <v>2023.5</v>
      </c>
      <c r="J121" s="18" t="s">
        <v>353</v>
      </c>
      <c r="K121" s="18" t="s">
        <v>643</v>
      </c>
      <c r="L121" s="18" t="s">
        <v>644</v>
      </c>
      <c r="M121" s="18" t="s">
        <v>461</v>
      </c>
      <c r="N121" s="18">
        <v>82.8</v>
      </c>
      <c r="O121" s="17">
        <f t="shared" si="10"/>
        <v>82.8</v>
      </c>
      <c r="P121" s="17">
        <v>0</v>
      </c>
      <c r="Q121" s="18">
        <v>1</v>
      </c>
      <c r="R121" s="18">
        <v>160</v>
      </c>
      <c r="S121" s="18">
        <v>620</v>
      </c>
      <c r="T121" s="18">
        <v>1</v>
      </c>
      <c r="U121" s="18">
        <v>72</v>
      </c>
      <c r="V121" s="18">
        <v>296</v>
      </c>
      <c r="W121" s="18" t="s">
        <v>645</v>
      </c>
      <c r="X121" s="18" t="s">
        <v>646</v>
      </c>
      <c r="Y121" s="17" t="s">
        <v>45</v>
      </c>
    </row>
    <row r="122" s="10" customFormat="1" ht="36" spans="1:25">
      <c r="A122" s="17">
        <f t="shared" si="14"/>
        <v>117</v>
      </c>
      <c r="B122" s="17" t="s">
        <v>172</v>
      </c>
      <c r="C122" s="18" t="s">
        <v>173</v>
      </c>
      <c r="D122" s="17" t="s">
        <v>397</v>
      </c>
      <c r="E122" s="18" t="s">
        <v>310</v>
      </c>
      <c r="F122" s="18" t="s">
        <v>641</v>
      </c>
      <c r="G122" s="18" t="s">
        <v>399</v>
      </c>
      <c r="H122" s="18" t="s">
        <v>37</v>
      </c>
      <c r="I122" s="18" t="s">
        <v>353</v>
      </c>
      <c r="J122" s="18" t="s">
        <v>39</v>
      </c>
      <c r="K122" s="18" t="s">
        <v>643</v>
      </c>
      <c r="L122" s="18" t="s">
        <v>647</v>
      </c>
      <c r="M122" s="18" t="s">
        <v>495</v>
      </c>
      <c r="N122" s="18">
        <v>17.2</v>
      </c>
      <c r="O122" s="17">
        <f t="shared" si="10"/>
        <v>17.2</v>
      </c>
      <c r="P122" s="17">
        <v>0</v>
      </c>
      <c r="Q122" s="18">
        <v>1</v>
      </c>
      <c r="R122" s="18">
        <v>122</v>
      </c>
      <c r="S122" s="18">
        <v>486</v>
      </c>
      <c r="T122" s="18">
        <v>1</v>
      </c>
      <c r="U122" s="18">
        <v>58</v>
      </c>
      <c r="V122" s="18">
        <v>205</v>
      </c>
      <c r="W122" s="18" t="s">
        <v>648</v>
      </c>
      <c r="X122" s="18" t="s">
        <v>479</v>
      </c>
      <c r="Y122" s="17" t="s">
        <v>45</v>
      </c>
    </row>
    <row r="123" s="10" customFormat="1" ht="36" spans="1:25">
      <c r="A123" s="17">
        <f t="shared" si="14"/>
        <v>118</v>
      </c>
      <c r="B123" s="17" t="s">
        <v>172</v>
      </c>
      <c r="C123" s="18" t="s">
        <v>173</v>
      </c>
      <c r="D123" s="17" t="s">
        <v>397</v>
      </c>
      <c r="E123" s="17" t="s">
        <v>144</v>
      </c>
      <c r="F123" s="17" t="s">
        <v>649</v>
      </c>
      <c r="G123" s="17" t="s">
        <v>399</v>
      </c>
      <c r="H123" s="17" t="s">
        <v>243</v>
      </c>
      <c r="I123" s="17">
        <v>2023.09</v>
      </c>
      <c r="J123" s="17">
        <v>2023.12</v>
      </c>
      <c r="K123" s="17" t="s">
        <v>650</v>
      </c>
      <c r="L123" s="17" t="s">
        <v>651</v>
      </c>
      <c r="M123" s="17" t="s">
        <v>652</v>
      </c>
      <c r="N123" s="17">
        <v>7</v>
      </c>
      <c r="O123" s="17">
        <f t="shared" si="10"/>
        <v>7</v>
      </c>
      <c r="P123" s="17">
        <v>0</v>
      </c>
      <c r="Q123" s="17">
        <v>1</v>
      </c>
      <c r="R123" s="17">
        <v>67</v>
      </c>
      <c r="S123" s="17">
        <v>204</v>
      </c>
      <c r="T123" s="17">
        <v>1</v>
      </c>
      <c r="U123" s="17">
        <v>4</v>
      </c>
      <c r="V123" s="17">
        <v>9</v>
      </c>
      <c r="W123" s="17" t="s">
        <v>653</v>
      </c>
      <c r="X123" s="17" t="s">
        <v>479</v>
      </c>
      <c r="Y123" s="17" t="s">
        <v>45</v>
      </c>
    </row>
    <row r="124" s="10" customFormat="1" ht="36" spans="1:25">
      <c r="A124" s="17">
        <f t="shared" si="14"/>
        <v>119</v>
      </c>
      <c r="B124" s="17" t="s">
        <v>172</v>
      </c>
      <c r="C124" s="18" t="s">
        <v>173</v>
      </c>
      <c r="D124" s="17" t="s">
        <v>174</v>
      </c>
      <c r="E124" s="21" t="s">
        <v>75</v>
      </c>
      <c r="F124" s="21" t="s">
        <v>654</v>
      </c>
      <c r="G124" s="17" t="s">
        <v>177</v>
      </c>
      <c r="H124" s="21" t="s">
        <v>37</v>
      </c>
      <c r="I124" s="21">
        <v>2023.09</v>
      </c>
      <c r="J124" s="37">
        <v>2023.12</v>
      </c>
      <c r="K124" s="17" t="s">
        <v>655</v>
      </c>
      <c r="L124" s="17" t="s">
        <v>656</v>
      </c>
      <c r="M124" s="17" t="s">
        <v>422</v>
      </c>
      <c r="N124" s="17">
        <v>5</v>
      </c>
      <c r="O124" s="17">
        <f t="shared" si="10"/>
        <v>5</v>
      </c>
      <c r="P124" s="17">
        <v>0</v>
      </c>
      <c r="Q124" s="17">
        <v>1</v>
      </c>
      <c r="R124" s="17">
        <v>54</v>
      </c>
      <c r="S124" s="21">
        <v>210</v>
      </c>
      <c r="T124" s="17">
        <v>0</v>
      </c>
      <c r="U124" s="17">
        <v>8</v>
      </c>
      <c r="V124" s="17">
        <v>36</v>
      </c>
      <c r="W124" s="17" t="s">
        <v>657</v>
      </c>
      <c r="X124" s="17" t="s">
        <v>189</v>
      </c>
      <c r="Y124" s="17" t="s">
        <v>45</v>
      </c>
    </row>
    <row r="125" s="10" customFormat="1" ht="36" spans="1:25">
      <c r="A125" s="17">
        <f t="shared" si="14"/>
        <v>120</v>
      </c>
      <c r="B125" s="17" t="s">
        <v>172</v>
      </c>
      <c r="C125" s="18" t="s">
        <v>173</v>
      </c>
      <c r="D125" s="17" t="s">
        <v>397</v>
      </c>
      <c r="E125" s="21" t="s">
        <v>75</v>
      </c>
      <c r="F125" s="21" t="s">
        <v>658</v>
      </c>
      <c r="G125" s="17" t="s">
        <v>399</v>
      </c>
      <c r="H125" s="21" t="s">
        <v>37</v>
      </c>
      <c r="I125" s="37">
        <v>2023.1</v>
      </c>
      <c r="J125" s="37">
        <v>2023.12</v>
      </c>
      <c r="K125" s="17" t="s">
        <v>659</v>
      </c>
      <c r="L125" s="17" t="s">
        <v>660</v>
      </c>
      <c r="M125" s="17" t="s">
        <v>526</v>
      </c>
      <c r="N125" s="17">
        <v>30</v>
      </c>
      <c r="O125" s="17">
        <f t="shared" si="10"/>
        <v>30</v>
      </c>
      <c r="P125" s="17">
        <v>0</v>
      </c>
      <c r="Q125" s="17">
        <v>1</v>
      </c>
      <c r="R125" s="17">
        <v>120</v>
      </c>
      <c r="S125" s="21">
        <v>520</v>
      </c>
      <c r="T125" s="17">
        <v>1</v>
      </c>
      <c r="U125" s="17">
        <v>54</v>
      </c>
      <c r="V125" s="17">
        <v>201</v>
      </c>
      <c r="W125" s="17" t="s">
        <v>653</v>
      </c>
      <c r="X125" s="17" t="s">
        <v>479</v>
      </c>
      <c r="Y125" s="17" t="s">
        <v>45</v>
      </c>
    </row>
    <row r="126" s="10" customFormat="1" ht="36" spans="1:25">
      <c r="A126" s="17">
        <f t="shared" si="14"/>
        <v>121</v>
      </c>
      <c r="B126" s="17" t="s">
        <v>172</v>
      </c>
      <c r="C126" s="18" t="s">
        <v>173</v>
      </c>
      <c r="D126" s="17" t="s">
        <v>174</v>
      </c>
      <c r="E126" s="21" t="s">
        <v>75</v>
      </c>
      <c r="F126" s="21" t="s">
        <v>661</v>
      </c>
      <c r="G126" s="17" t="s">
        <v>177</v>
      </c>
      <c r="H126" s="21" t="s">
        <v>225</v>
      </c>
      <c r="I126" s="21">
        <v>2023.09</v>
      </c>
      <c r="J126" s="37">
        <v>2023.12</v>
      </c>
      <c r="K126" s="17" t="s">
        <v>662</v>
      </c>
      <c r="L126" s="21" t="s">
        <v>663</v>
      </c>
      <c r="M126" s="17" t="s">
        <v>561</v>
      </c>
      <c r="N126" s="21">
        <v>5</v>
      </c>
      <c r="O126" s="17">
        <f t="shared" si="10"/>
        <v>5</v>
      </c>
      <c r="P126" s="17">
        <v>0</v>
      </c>
      <c r="Q126" s="17">
        <v>1</v>
      </c>
      <c r="R126" s="17">
        <v>376</v>
      </c>
      <c r="S126" s="21">
        <v>932</v>
      </c>
      <c r="T126" s="17">
        <v>1</v>
      </c>
      <c r="U126" s="17">
        <v>68</v>
      </c>
      <c r="V126" s="17">
        <v>124</v>
      </c>
      <c r="W126" s="17" t="s">
        <v>664</v>
      </c>
      <c r="X126" s="17" t="s">
        <v>189</v>
      </c>
      <c r="Y126" s="17" t="s">
        <v>45</v>
      </c>
    </row>
    <row r="127" s="10" customFormat="1" ht="48" spans="1:25">
      <c r="A127" s="17">
        <f t="shared" ref="A127:A136" si="15">ROW()-5</f>
        <v>122</v>
      </c>
      <c r="B127" s="17" t="s">
        <v>172</v>
      </c>
      <c r="C127" s="18" t="s">
        <v>173</v>
      </c>
      <c r="D127" s="17" t="s">
        <v>174</v>
      </c>
      <c r="E127" s="17" t="s">
        <v>190</v>
      </c>
      <c r="F127" s="17" t="s">
        <v>191</v>
      </c>
      <c r="G127" s="17" t="s">
        <v>177</v>
      </c>
      <c r="H127" s="17" t="s">
        <v>225</v>
      </c>
      <c r="I127" s="17">
        <v>2023.09</v>
      </c>
      <c r="J127" s="17">
        <v>2023.11</v>
      </c>
      <c r="K127" s="17" t="s">
        <v>193</v>
      </c>
      <c r="L127" s="17" t="s">
        <v>665</v>
      </c>
      <c r="M127" s="17" t="s">
        <v>195</v>
      </c>
      <c r="N127" s="17">
        <v>28.63</v>
      </c>
      <c r="O127" s="17">
        <f t="shared" si="10"/>
        <v>28.63</v>
      </c>
      <c r="P127" s="17">
        <v>0</v>
      </c>
      <c r="Q127" s="17">
        <v>1</v>
      </c>
      <c r="R127" s="17">
        <v>503</v>
      </c>
      <c r="S127" s="17">
        <v>2437</v>
      </c>
      <c r="T127" s="17">
        <v>1</v>
      </c>
      <c r="U127" s="17">
        <v>180</v>
      </c>
      <c r="V127" s="17">
        <v>528</v>
      </c>
      <c r="W127" s="17" t="s">
        <v>666</v>
      </c>
      <c r="X127" s="17" t="s">
        <v>189</v>
      </c>
      <c r="Y127" s="17" t="s">
        <v>45</v>
      </c>
    </row>
    <row r="128" s="10" customFormat="1" ht="24" spans="1:25">
      <c r="A128" s="17">
        <f t="shared" si="15"/>
        <v>123</v>
      </c>
      <c r="B128" s="17" t="s">
        <v>172</v>
      </c>
      <c r="C128" s="18" t="s">
        <v>173</v>
      </c>
      <c r="D128" s="17" t="s">
        <v>397</v>
      </c>
      <c r="E128" s="17" t="s">
        <v>190</v>
      </c>
      <c r="F128" s="17" t="s">
        <v>191</v>
      </c>
      <c r="G128" s="17" t="s">
        <v>399</v>
      </c>
      <c r="H128" s="17" t="s">
        <v>37</v>
      </c>
      <c r="I128" s="17">
        <v>2023.09</v>
      </c>
      <c r="J128" s="17">
        <v>2023.12</v>
      </c>
      <c r="K128" s="17" t="s">
        <v>193</v>
      </c>
      <c r="L128" s="17" t="s">
        <v>667</v>
      </c>
      <c r="M128" s="17" t="s">
        <v>668</v>
      </c>
      <c r="N128" s="17">
        <v>3.27</v>
      </c>
      <c r="O128" s="17">
        <f t="shared" si="10"/>
        <v>3.27</v>
      </c>
      <c r="P128" s="17">
        <v>0</v>
      </c>
      <c r="Q128" s="17">
        <v>1</v>
      </c>
      <c r="R128" s="17">
        <v>68</v>
      </c>
      <c r="S128" s="17">
        <v>125</v>
      </c>
      <c r="T128" s="17">
        <v>1</v>
      </c>
      <c r="U128" s="17">
        <v>35</v>
      </c>
      <c r="V128" s="17">
        <v>105</v>
      </c>
      <c r="W128" s="17" t="s">
        <v>669</v>
      </c>
      <c r="X128" s="17" t="s">
        <v>479</v>
      </c>
      <c r="Y128" s="17" t="s">
        <v>45</v>
      </c>
    </row>
    <row r="129" s="10" customFormat="1" ht="36" spans="1:25">
      <c r="A129" s="17">
        <f t="shared" si="15"/>
        <v>124</v>
      </c>
      <c r="B129" s="17" t="s">
        <v>172</v>
      </c>
      <c r="C129" s="18" t="s">
        <v>173</v>
      </c>
      <c r="D129" s="17" t="s">
        <v>174</v>
      </c>
      <c r="E129" s="17" t="s">
        <v>190</v>
      </c>
      <c r="F129" s="17" t="s">
        <v>670</v>
      </c>
      <c r="G129" s="17" t="s">
        <v>177</v>
      </c>
      <c r="H129" s="17" t="s">
        <v>225</v>
      </c>
      <c r="I129" s="17">
        <v>2023.09</v>
      </c>
      <c r="J129" s="17">
        <v>2023.12</v>
      </c>
      <c r="K129" s="17" t="s">
        <v>671</v>
      </c>
      <c r="L129" s="17" t="s">
        <v>672</v>
      </c>
      <c r="M129" s="17" t="s">
        <v>561</v>
      </c>
      <c r="N129" s="17">
        <v>20</v>
      </c>
      <c r="O129" s="17">
        <f t="shared" si="10"/>
        <v>20</v>
      </c>
      <c r="P129" s="17">
        <v>0</v>
      </c>
      <c r="Q129" s="17">
        <v>1</v>
      </c>
      <c r="R129" s="17">
        <v>160</v>
      </c>
      <c r="S129" s="17">
        <v>610</v>
      </c>
      <c r="T129" s="17">
        <v>1</v>
      </c>
      <c r="U129" s="17">
        <v>43</v>
      </c>
      <c r="V129" s="17">
        <v>113</v>
      </c>
      <c r="W129" s="17" t="s">
        <v>673</v>
      </c>
      <c r="X129" s="17" t="s">
        <v>189</v>
      </c>
      <c r="Y129" s="17" t="s">
        <v>45</v>
      </c>
    </row>
    <row r="130" s="10" customFormat="1" ht="36" spans="1:25">
      <c r="A130" s="17">
        <f t="shared" si="15"/>
        <v>125</v>
      </c>
      <c r="B130" s="17" t="s">
        <v>172</v>
      </c>
      <c r="C130" s="18" t="s">
        <v>173</v>
      </c>
      <c r="D130" s="17" t="s">
        <v>397</v>
      </c>
      <c r="E130" s="17" t="s">
        <v>190</v>
      </c>
      <c r="F130" s="17" t="s">
        <v>674</v>
      </c>
      <c r="G130" s="17" t="s">
        <v>399</v>
      </c>
      <c r="H130" s="17" t="s">
        <v>243</v>
      </c>
      <c r="I130" s="17">
        <v>2023.09</v>
      </c>
      <c r="J130" s="23" t="s">
        <v>353</v>
      </c>
      <c r="K130" s="17" t="s">
        <v>675</v>
      </c>
      <c r="L130" s="17" t="s">
        <v>676</v>
      </c>
      <c r="M130" s="17" t="s">
        <v>526</v>
      </c>
      <c r="N130" s="17">
        <v>2</v>
      </c>
      <c r="O130" s="17">
        <f t="shared" si="10"/>
        <v>2</v>
      </c>
      <c r="P130" s="17">
        <v>0</v>
      </c>
      <c r="Q130" s="17">
        <v>1</v>
      </c>
      <c r="R130" s="17">
        <v>20</v>
      </c>
      <c r="S130" s="17">
        <v>76</v>
      </c>
      <c r="T130" s="17">
        <v>0</v>
      </c>
      <c r="U130" s="17">
        <v>8</v>
      </c>
      <c r="V130" s="17">
        <v>25</v>
      </c>
      <c r="W130" s="17" t="s">
        <v>677</v>
      </c>
      <c r="X130" s="17" t="s">
        <v>479</v>
      </c>
      <c r="Y130" s="17" t="s">
        <v>45</v>
      </c>
    </row>
    <row r="131" s="10" customFormat="1" ht="48" spans="1:25">
      <c r="A131" s="17">
        <f t="shared" si="15"/>
        <v>126</v>
      </c>
      <c r="B131" s="17" t="s">
        <v>172</v>
      </c>
      <c r="C131" s="18" t="s">
        <v>173</v>
      </c>
      <c r="D131" s="17" t="s">
        <v>405</v>
      </c>
      <c r="E131" s="17" t="s">
        <v>190</v>
      </c>
      <c r="F131" s="17" t="s">
        <v>678</v>
      </c>
      <c r="G131" s="18" t="s">
        <v>407</v>
      </c>
      <c r="H131" s="17" t="s">
        <v>37</v>
      </c>
      <c r="I131" s="17">
        <v>2023.09</v>
      </c>
      <c r="J131" s="17">
        <v>2023.12</v>
      </c>
      <c r="K131" s="17" t="s">
        <v>679</v>
      </c>
      <c r="L131" s="17" t="s">
        <v>680</v>
      </c>
      <c r="M131" s="17" t="s">
        <v>681</v>
      </c>
      <c r="N131" s="17">
        <v>10</v>
      </c>
      <c r="O131" s="17">
        <f t="shared" si="10"/>
        <v>10</v>
      </c>
      <c r="P131" s="17">
        <v>0</v>
      </c>
      <c r="Q131" s="17">
        <v>1</v>
      </c>
      <c r="R131" s="17">
        <v>30</v>
      </c>
      <c r="S131" s="17">
        <v>33</v>
      </c>
      <c r="T131" s="17">
        <v>1</v>
      </c>
      <c r="U131" s="17">
        <v>30</v>
      </c>
      <c r="V131" s="17">
        <v>33</v>
      </c>
      <c r="W131" s="17" t="s">
        <v>682</v>
      </c>
      <c r="X131" s="17" t="s">
        <v>683</v>
      </c>
      <c r="Y131" s="17" t="s">
        <v>45</v>
      </c>
    </row>
    <row r="132" s="10" customFormat="1" ht="36" spans="1:25">
      <c r="A132" s="17">
        <f t="shared" si="15"/>
        <v>127</v>
      </c>
      <c r="B132" s="21" t="s">
        <v>172</v>
      </c>
      <c r="C132" s="18" t="s">
        <v>173</v>
      </c>
      <c r="D132" s="17" t="s">
        <v>174</v>
      </c>
      <c r="E132" s="21" t="s">
        <v>83</v>
      </c>
      <c r="F132" s="21" t="s">
        <v>684</v>
      </c>
      <c r="G132" s="17" t="s">
        <v>177</v>
      </c>
      <c r="H132" s="21" t="s">
        <v>685</v>
      </c>
      <c r="I132" s="39">
        <v>2023.1</v>
      </c>
      <c r="J132" s="39">
        <v>2023.1</v>
      </c>
      <c r="K132" s="21" t="s">
        <v>686</v>
      </c>
      <c r="L132" s="17" t="s">
        <v>687</v>
      </c>
      <c r="M132" s="17" t="s">
        <v>422</v>
      </c>
      <c r="N132" s="17">
        <v>2</v>
      </c>
      <c r="O132" s="17">
        <f t="shared" si="10"/>
        <v>2</v>
      </c>
      <c r="P132" s="17">
        <v>0</v>
      </c>
      <c r="Q132" s="17">
        <v>1</v>
      </c>
      <c r="R132" s="17">
        <v>30</v>
      </c>
      <c r="S132" s="21">
        <v>120</v>
      </c>
      <c r="T132" s="17">
        <v>1</v>
      </c>
      <c r="U132" s="17">
        <v>4</v>
      </c>
      <c r="V132" s="17">
        <v>8</v>
      </c>
      <c r="W132" s="21" t="s">
        <v>688</v>
      </c>
      <c r="X132" s="17" t="s">
        <v>189</v>
      </c>
      <c r="Y132" s="17" t="s">
        <v>45</v>
      </c>
    </row>
    <row r="133" s="10" customFormat="1" ht="24" spans="1:25">
      <c r="A133" s="17">
        <f t="shared" si="15"/>
        <v>128</v>
      </c>
      <c r="B133" s="21" t="s">
        <v>172</v>
      </c>
      <c r="C133" s="18" t="s">
        <v>469</v>
      </c>
      <c r="D133" s="17" t="s">
        <v>470</v>
      </c>
      <c r="E133" s="21" t="s">
        <v>83</v>
      </c>
      <c r="F133" s="21" t="s">
        <v>689</v>
      </c>
      <c r="G133" s="17" t="s">
        <v>471</v>
      </c>
      <c r="H133" s="21" t="s">
        <v>685</v>
      </c>
      <c r="I133" s="21">
        <v>2023.09</v>
      </c>
      <c r="J133" s="21">
        <v>2023.09</v>
      </c>
      <c r="K133" s="21" t="s">
        <v>690</v>
      </c>
      <c r="L133" s="17" t="s">
        <v>691</v>
      </c>
      <c r="M133" s="17" t="s">
        <v>692</v>
      </c>
      <c r="N133" s="17">
        <v>20</v>
      </c>
      <c r="O133" s="17">
        <v>20</v>
      </c>
      <c r="P133" s="17">
        <v>0</v>
      </c>
      <c r="Q133" s="17">
        <v>2</v>
      </c>
      <c r="R133" s="17">
        <v>500</v>
      </c>
      <c r="S133" s="21">
        <v>1780</v>
      </c>
      <c r="T133" s="17">
        <v>0</v>
      </c>
      <c r="U133" s="17">
        <v>109</v>
      </c>
      <c r="V133" s="17">
        <v>338</v>
      </c>
      <c r="W133" s="21" t="s">
        <v>693</v>
      </c>
      <c r="X133" s="21" t="s">
        <v>189</v>
      </c>
      <c r="Y133" s="17" t="s">
        <v>45</v>
      </c>
    </row>
    <row r="134" s="10" customFormat="1" ht="36" spans="1:25">
      <c r="A134" s="17">
        <f t="shared" si="15"/>
        <v>129</v>
      </c>
      <c r="B134" s="17" t="s">
        <v>172</v>
      </c>
      <c r="C134" s="17" t="s">
        <v>173</v>
      </c>
      <c r="D134" s="17" t="s">
        <v>174</v>
      </c>
      <c r="E134" s="18" t="s">
        <v>109</v>
      </c>
      <c r="F134" s="18" t="s">
        <v>694</v>
      </c>
      <c r="G134" s="17" t="s">
        <v>177</v>
      </c>
      <c r="H134" s="18" t="s">
        <v>225</v>
      </c>
      <c r="I134" s="18">
        <v>2023.4</v>
      </c>
      <c r="J134" s="18">
        <v>2024.1</v>
      </c>
      <c r="K134" s="17" t="s">
        <v>695</v>
      </c>
      <c r="L134" s="17" t="s">
        <v>696</v>
      </c>
      <c r="M134" s="17" t="s">
        <v>697</v>
      </c>
      <c r="N134" s="17">
        <v>20</v>
      </c>
      <c r="O134" s="17">
        <f>N134</f>
        <v>20</v>
      </c>
      <c r="P134" s="17">
        <v>0</v>
      </c>
      <c r="Q134" s="17">
        <v>2</v>
      </c>
      <c r="R134" s="17">
        <v>86</v>
      </c>
      <c r="S134" s="18">
        <v>340</v>
      </c>
      <c r="T134" s="17">
        <v>0</v>
      </c>
      <c r="U134" s="17">
        <v>9</v>
      </c>
      <c r="V134" s="17">
        <v>40</v>
      </c>
      <c r="W134" s="17" t="s">
        <v>698</v>
      </c>
      <c r="X134" s="17" t="s">
        <v>699</v>
      </c>
      <c r="Y134" s="17" t="s">
        <v>45</v>
      </c>
    </row>
    <row r="135" s="10" customFormat="1" ht="36" spans="1:25">
      <c r="A135" s="17">
        <f t="shared" si="15"/>
        <v>130</v>
      </c>
      <c r="B135" s="17" t="s">
        <v>172</v>
      </c>
      <c r="C135" s="18" t="s">
        <v>173</v>
      </c>
      <c r="D135" s="17" t="s">
        <v>174</v>
      </c>
      <c r="E135" s="18" t="s">
        <v>109</v>
      </c>
      <c r="F135" s="18" t="s">
        <v>371</v>
      </c>
      <c r="G135" s="17" t="s">
        <v>177</v>
      </c>
      <c r="H135" s="18" t="s">
        <v>37</v>
      </c>
      <c r="I135" s="18">
        <v>2023.09</v>
      </c>
      <c r="J135" s="18">
        <v>2023.11</v>
      </c>
      <c r="K135" s="18" t="s">
        <v>700</v>
      </c>
      <c r="L135" s="17" t="s">
        <v>701</v>
      </c>
      <c r="M135" s="17" t="s">
        <v>702</v>
      </c>
      <c r="N135" s="17">
        <v>20</v>
      </c>
      <c r="O135" s="17">
        <f>N135</f>
        <v>20</v>
      </c>
      <c r="P135" s="17">
        <v>0</v>
      </c>
      <c r="Q135" s="17">
        <v>1</v>
      </c>
      <c r="R135" s="17">
        <v>135</v>
      </c>
      <c r="S135" s="18">
        <v>524</v>
      </c>
      <c r="T135" s="17">
        <v>1</v>
      </c>
      <c r="U135" s="17">
        <v>19</v>
      </c>
      <c r="V135" s="17">
        <v>68</v>
      </c>
      <c r="W135" s="17" t="s">
        <v>703</v>
      </c>
      <c r="X135" s="17" t="s">
        <v>189</v>
      </c>
      <c r="Y135" s="17" t="s">
        <v>45</v>
      </c>
    </row>
    <row r="136" s="2" customFormat="1" ht="50" customHeight="1" spans="1:25">
      <c r="A136" s="17">
        <f t="shared" si="15"/>
        <v>131</v>
      </c>
      <c r="B136" s="17" t="s">
        <v>172</v>
      </c>
      <c r="C136" s="17" t="s">
        <v>497</v>
      </c>
      <c r="D136" s="17" t="s">
        <v>704</v>
      </c>
      <c r="E136" s="17" t="s">
        <v>109</v>
      </c>
      <c r="F136" s="17" t="s">
        <v>358</v>
      </c>
      <c r="G136" s="17" t="s">
        <v>497</v>
      </c>
      <c r="H136" s="17" t="s">
        <v>37</v>
      </c>
      <c r="I136" s="18">
        <v>2022.12</v>
      </c>
      <c r="J136" s="18">
        <v>2023.3</v>
      </c>
      <c r="K136" s="17" t="s">
        <v>360</v>
      </c>
      <c r="L136" s="17" t="s">
        <v>705</v>
      </c>
      <c r="M136" s="17" t="s">
        <v>706</v>
      </c>
      <c r="N136" s="17">
        <v>19.39</v>
      </c>
      <c r="O136" s="17">
        <v>19.39</v>
      </c>
      <c r="P136" s="17">
        <v>0</v>
      </c>
      <c r="Q136" s="17">
        <v>1</v>
      </c>
      <c r="R136" s="17">
        <v>79</v>
      </c>
      <c r="S136" s="18">
        <v>287</v>
      </c>
      <c r="T136" s="17">
        <v>1</v>
      </c>
      <c r="U136" s="17">
        <v>3</v>
      </c>
      <c r="V136" s="17">
        <v>14</v>
      </c>
      <c r="W136" s="17" t="s">
        <v>707</v>
      </c>
      <c r="X136" s="17" t="s">
        <v>708</v>
      </c>
      <c r="Y136" s="17" t="s">
        <v>45</v>
      </c>
    </row>
    <row r="137" s="2" customFormat="1" ht="50" customHeight="1" spans="1:25">
      <c r="A137" s="17">
        <f t="shared" ref="A137:A144" si="16">ROW()-5</f>
        <v>132</v>
      </c>
      <c r="B137" s="17" t="s">
        <v>172</v>
      </c>
      <c r="C137" s="17" t="s">
        <v>497</v>
      </c>
      <c r="D137" s="17" t="s">
        <v>704</v>
      </c>
      <c r="E137" s="17" t="s">
        <v>109</v>
      </c>
      <c r="F137" s="17" t="s">
        <v>358</v>
      </c>
      <c r="G137" s="17" t="s">
        <v>497</v>
      </c>
      <c r="H137" s="17" t="s">
        <v>37</v>
      </c>
      <c r="I137" s="18">
        <v>2022.12</v>
      </c>
      <c r="J137" s="18">
        <v>2023.3</v>
      </c>
      <c r="K137" s="17" t="s">
        <v>360</v>
      </c>
      <c r="L137" s="17" t="s">
        <v>709</v>
      </c>
      <c r="M137" s="17" t="s">
        <v>710</v>
      </c>
      <c r="N137" s="17">
        <v>11.9</v>
      </c>
      <c r="O137" s="17">
        <v>11.9</v>
      </c>
      <c r="P137" s="17">
        <v>0</v>
      </c>
      <c r="Q137" s="17">
        <v>1</v>
      </c>
      <c r="R137" s="17">
        <v>50</v>
      </c>
      <c r="S137" s="18">
        <v>189</v>
      </c>
      <c r="T137" s="17">
        <v>1</v>
      </c>
      <c r="U137" s="17">
        <v>2</v>
      </c>
      <c r="V137" s="17">
        <v>7</v>
      </c>
      <c r="W137" s="17" t="s">
        <v>711</v>
      </c>
      <c r="X137" s="17" t="s">
        <v>708</v>
      </c>
      <c r="Y137" s="17" t="s">
        <v>45</v>
      </c>
    </row>
    <row r="138" s="2" customFormat="1" ht="50" customHeight="1" spans="1:25">
      <c r="A138" s="17">
        <f t="shared" si="16"/>
        <v>133</v>
      </c>
      <c r="B138" s="17" t="s">
        <v>172</v>
      </c>
      <c r="C138" s="17" t="s">
        <v>712</v>
      </c>
      <c r="D138" s="18" t="s">
        <v>713</v>
      </c>
      <c r="E138" s="30" t="s">
        <v>109</v>
      </c>
      <c r="F138" s="30" t="s">
        <v>358</v>
      </c>
      <c r="G138" s="17" t="s">
        <v>177</v>
      </c>
      <c r="H138" s="18" t="s">
        <v>37</v>
      </c>
      <c r="I138" s="18">
        <v>2023.5</v>
      </c>
      <c r="J138" s="18">
        <v>2023.7</v>
      </c>
      <c r="K138" s="17" t="s">
        <v>360</v>
      </c>
      <c r="L138" s="17" t="s">
        <v>714</v>
      </c>
      <c r="M138" s="17" t="s">
        <v>715</v>
      </c>
      <c r="N138" s="17">
        <v>97.9</v>
      </c>
      <c r="O138" s="17">
        <v>97.9</v>
      </c>
      <c r="P138" s="17">
        <v>0</v>
      </c>
      <c r="Q138" s="17">
        <v>1</v>
      </c>
      <c r="R138" s="17">
        <v>376</v>
      </c>
      <c r="S138" s="18">
        <v>1286</v>
      </c>
      <c r="T138" s="17">
        <v>1</v>
      </c>
      <c r="U138" s="17">
        <v>26</v>
      </c>
      <c r="V138" s="18">
        <v>106</v>
      </c>
      <c r="W138" s="17" t="s">
        <v>716</v>
      </c>
      <c r="X138" s="18" t="s">
        <v>717</v>
      </c>
      <c r="Y138" s="17" t="s">
        <v>45</v>
      </c>
    </row>
    <row r="139" s="2" customFormat="1" ht="50" customHeight="1" spans="1:25">
      <c r="A139" s="17">
        <f t="shared" si="16"/>
        <v>134</v>
      </c>
      <c r="B139" s="17" t="s">
        <v>172</v>
      </c>
      <c r="C139" s="17" t="s">
        <v>497</v>
      </c>
      <c r="D139" s="17" t="s">
        <v>704</v>
      </c>
      <c r="E139" s="17" t="s">
        <v>109</v>
      </c>
      <c r="F139" s="30" t="s">
        <v>371</v>
      </c>
      <c r="G139" s="17" t="s">
        <v>399</v>
      </c>
      <c r="H139" s="17" t="s">
        <v>37</v>
      </c>
      <c r="I139" s="18">
        <v>2022.12</v>
      </c>
      <c r="J139" s="18">
        <v>2023.4</v>
      </c>
      <c r="K139" s="17" t="s">
        <v>373</v>
      </c>
      <c r="L139" s="17" t="s">
        <v>718</v>
      </c>
      <c r="M139" s="17" t="s">
        <v>719</v>
      </c>
      <c r="N139" s="17">
        <v>15</v>
      </c>
      <c r="O139" s="17">
        <v>15</v>
      </c>
      <c r="P139" s="17">
        <v>0</v>
      </c>
      <c r="Q139" s="17">
        <v>1</v>
      </c>
      <c r="R139" s="17">
        <v>122</v>
      </c>
      <c r="S139" s="18">
        <v>345</v>
      </c>
      <c r="T139" s="17">
        <v>1</v>
      </c>
      <c r="U139" s="17">
        <v>14</v>
      </c>
      <c r="V139" s="17">
        <v>40</v>
      </c>
      <c r="W139" s="17" t="s">
        <v>720</v>
      </c>
      <c r="X139" s="17" t="s">
        <v>479</v>
      </c>
      <c r="Y139" s="17" t="s">
        <v>45</v>
      </c>
    </row>
    <row r="140" s="2" customFormat="1" ht="50" customHeight="1" spans="1:25">
      <c r="A140" s="17">
        <f t="shared" si="16"/>
        <v>135</v>
      </c>
      <c r="B140" s="17" t="s">
        <v>172</v>
      </c>
      <c r="C140" s="17" t="s">
        <v>469</v>
      </c>
      <c r="D140" s="17" t="s">
        <v>470</v>
      </c>
      <c r="E140" s="30" t="s">
        <v>109</v>
      </c>
      <c r="F140" s="30" t="s">
        <v>358</v>
      </c>
      <c r="G140" s="17" t="s">
        <v>471</v>
      </c>
      <c r="H140" s="18" t="s">
        <v>37</v>
      </c>
      <c r="I140" s="18">
        <v>2023.1</v>
      </c>
      <c r="J140" s="18">
        <v>2023.1</v>
      </c>
      <c r="K140" s="17" t="s">
        <v>360</v>
      </c>
      <c r="L140" s="17" t="s">
        <v>721</v>
      </c>
      <c r="M140" s="17" t="s">
        <v>722</v>
      </c>
      <c r="N140" s="17">
        <v>10.4</v>
      </c>
      <c r="O140" s="17">
        <v>10.4</v>
      </c>
      <c r="P140" s="17">
        <v>0</v>
      </c>
      <c r="Q140" s="17">
        <v>1</v>
      </c>
      <c r="R140" s="17">
        <v>129</v>
      </c>
      <c r="S140" s="18">
        <v>476</v>
      </c>
      <c r="T140" s="17">
        <v>1</v>
      </c>
      <c r="U140" s="17">
        <v>5</v>
      </c>
      <c r="V140" s="18">
        <v>21</v>
      </c>
      <c r="W140" s="17" t="s">
        <v>723</v>
      </c>
      <c r="X140" s="17" t="s">
        <v>364</v>
      </c>
      <c r="Y140" s="17" t="s">
        <v>45</v>
      </c>
    </row>
    <row r="141" s="10" customFormat="1" ht="24" spans="1:25">
      <c r="A141" s="17">
        <f t="shared" si="16"/>
        <v>136</v>
      </c>
      <c r="B141" s="17" t="s">
        <v>172</v>
      </c>
      <c r="C141" s="17" t="s">
        <v>173</v>
      </c>
      <c r="D141" s="17" t="s">
        <v>397</v>
      </c>
      <c r="E141" s="17" t="s">
        <v>175</v>
      </c>
      <c r="F141" s="17" t="s">
        <v>724</v>
      </c>
      <c r="G141" s="17" t="s">
        <v>399</v>
      </c>
      <c r="H141" s="17" t="s">
        <v>37</v>
      </c>
      <c r="I141" s="23" t="s">
        <v>725</v>
      </c>
      <c r="J141" s="23" t="s">
        <v>726</v>
      </c>
      <c r="K141" s="17" t="s">
        <v>724</v>
      </c>
      <c r="L141" s="18" t="s">
        <v>727</v>
      </c>
      <c r="M141" s="17" t="s">
        <v>728</v>
      </c>
      <c r="N141" s="17">
        <v>66</v>
      </c>
      <c r="O141" s="17">
        <f t="shared" ref="O141:O144" si="17">N141</f>
        <v>66</v>
      </c>
      <c r="P141" s="17">
        <v>0</v>
      </c>
      <c r="Q141" s="17">
        <v>1</v>
      </c>
      <c r="R141" s="17">
        <v>73</v>
      </c>
      <c r="S141" s="18">
        <v>322</v>
      </c>
      <c r="T141" s="17">
        <v>0</v>
      </c>
      <c r="U141" s="17">
        <v>5</v>
      </c>
      <c r="V141" s="17">
        <v>18</v>
      </c>
      <c r="W141" s="17" t="s">
        <v>729</v>
      </c>
      <c r="X141" s="17" t="s">
        <v>730</v>
      </c>
      <c r="Y141" s="17" t="s">
        <v>45</v>
      </c>
    </row>
    <row r="142" s="10" customFormat="1" ht="36" spans="1:25">
      <c r="A142" s="17">
        <f t="shared" si="16"/>
        <v>137</v>
      </c>
      <c r="B142" s="17" t="s">
        <v>172</v>
      </c>
      <c r="C142" s="17" t="s">
        <v>173</v>
      </c>
      <c r="D142" s="17" t="s">
        <v>174</v>
      </c>
      <c r="E142" s="17" t="s">
        <v>175</v>
      </c>
      <c r="F142" s="17" t="s">
        <v>724</v>
      </c>
      <c r="G142" s="17" t="s">
        <v>177</v>
      </c>
      <c r="H142" s="17" t="s">
        <v>37</v>
      </c>
      <c r="I142" s="23" t="s">
        <v>731</v>
      </c>
      <c r="J142" s="23" t="s">
        <v>732</v>
      </c>
      <c r="K142" s="18" t="s">
        <v>724</v>
      </c>
      <c r="L142" s="17" t="s">
        <v>733</v>
      </c>
      <c r="M142" s="17" t="s">
        <v>734</v>
      </c>
      <c r="N142" s="17">
        <v>39.8</v>
      </c>
      <c r="O142" s="17">
        <f t="shared" si="17"/>
        <v>39.8</v>
      </c>
      <c r="P142" s="17">
        <v>0</v>
      </c>
      <c r="Q142" s="17">
        <v>1</v>
      </c>
      <c r="R142" s="17">
        <v>37</v>
      </c>
      <c r="S142" s="18">
        <v>149</v>
      </c>
      <c r="T142" s="17">
        <v>0</v>
      </c>
      <c r="U142" s="17">
        <v>5</v>
      </c>
      <c r="V142" s="17">
        <v>18</v>
      </c>
      <c r="W142" s="17" t="s">
        <v>735</v>
      </c>
      <c r="X142" s="17" t="s">
        <v>189</v>
      </c>
      <c r="Y142" s="17" t="s">
        <v>45</v>
      </c>
    </row>
    <row r="143" s="10" customFormat="1" ht="36" spans="1:25">
      <c r="A143" s="17">
        <f t="shared" si="16"/>
        <v>138</v>
      </c>
      <c r="B143" s="17" t="s">
        <v>172</v>
      </c>
      <c r="C143" s="17" t="s">
        <v>173</v>
      </c>
      <c r="D143" s="17" t="s">
        <v>174</v>
      </c>
      <c r="E143" s="17" t="s">
        <v>175</v>
      </c>
      <c r="F143" s="17" t="s">
        <v>176</v>
      </c>
      <c r="G143" s="17" t="s">
        <v>177</v>
      </c>
      <c r="H143" s="17" t="s">
        <v>37</v>
      </c>
      <c r="I143" s="17">
        <v>2023.4</v>
      </c>
      <c r="J143" s="17">
        <v>2023.9</v>
      </c>
      <c r="K143" s="17" t="s">
        <v>178</v>
      </c>
      <c r="L143" s="17" t="s">
        <v>736</v>
      </c>
      <c r="M143" s="17" t="s">
        <v>737</v>
      </c>
      <c r="N143" s="17">
        <v>15</v>
      </c>
      <c r="O143" s="17">
        <f t="shared" si="17"/>
        <v>15</v>
      </c>
      <c r="P143" s="17">
        <v>0</v>
      </c>
      <c r="Q143" s="17">
        <v>1</v>
      </c>
      <c r="R143" s="17">
        <v>720</v>
      </c>
      <c r="S143" s="17">
        <v>2578</v>
      </c>
      <c r="T143" s="17">
        <v>1</v>
      </c>
      <c r="U143" s="17">
        <v>9</v>
      </c>
      <c r="V143" s="17">
        <v>26</v>
      </c>
      <c r="W143" s="17" t="s">
        <v>738</v>
      </c>
      <c r="X143" s="17" t="s">
        <v>189</v>
      </c>
      <c r="Y143" s="17" t="s">
        <v>45</v>
      </c>
    </row>
    <row r="144" s="10" customFormat="1" ht="36" spans="1:25">
      <c r="A144" s="17">
        <f t="shared" si="16"/>
        <v>139</v>
      </c>
      <c r="B144" s="17" t="s">
        <v>172</v>
      </c>
      <c r="C144" s="18" t="s">
        <v>173</v>
      </c>
      <c r="D144" s="17" t="s">
        <v>174</v>
      </c>
      <c r="E144" s="18" t="s">
        <v>350</v>
      </c>
      <c r="F144" s="18" t="s">
        <v>739</v>
      </c>
      <c r="G144" s="17" t="s">
        <v>177</v>
      </c>
      <c r="H144" s="18" t="s">
        <v>37</v>
      </c>
      <c r="I144" s="23" t="s">
        <v>353</v>
      </c>
      <c r="J144" s="23" t="s">
        <v>39</v>
      </c>
      <c r="K144" s="17" t="s">
        <v>740</v>
      </c>
      <c r="L144" s="17" t="s">
        <v>741</v>
      </c>
      <c r="M144" s="17" t="s">
        <v>487</v>
      </c>
      <c r="N144" s="17">
        <v>2</v>
      </c>
      <c r="O144" s="17">
        <f t="shared" si="17"/>
        <v>2</v>
      </c>
      <c r="P144" s="17">
        <v>0</v>
      </c>
      <c r="Q144" s="17">
        <v>1</v>
      </c>
      <c r="R144" s="17">
        <v>11</v>
      </c>
      <c r="S144" s="18">
        <v>60</v>
      </c>
      <c r="T144" s="17">
        <v>0</v>
      </c>
      <c r="U144" s="17">
        <v>0</v>
      </c>
      <c r="V144" s="17">
        <v>0</v>
      </c>
      <c r="W144" s="17" t="s">
        <v>742</v>
      </c>
      <c r="X144" s="17" t="s">
        <v>189</v>
      </c>
      <c r="Y144" s="17" t="s">
        <v>45</v>
      </c>
    </row>
    <row r="145" s="12" customFormat="1" ht="30" customHeight="1" spans="1:25">
      <c r="A145" s="38" t="s">
        <v>743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>
        <f>SUM(N6:N144)</f>
        <v>5535.7</v>
      </c>
      <c r="O145" s="38">
        <f>SUM(O6:O144)</f>
        <v>5535.7</v>
      </c>
      <c r="P145" s="38">
        <v>0</v>
      </c>
      <c r="Q145" s="38" t="s">
        <v>45</v>
      </c>
      <c r="R145" s="38" t="s">
        <v>45</v>
      </c>
      <c r="S145" s="38" t="s">
        <v>45</v>
      </c>
      <c r="T145" s="38" t="s">
        <v>45</v>
      </c>
      <c r="U145" s="38" t="s">
        <v>45</v>
      </c>
      <c r="V145" s="38" t="s">
        <v>45</v>
      </c>
      <c r="W145" s="38" t="s">
        <v>45</v>
      </c>
      <c r="X145" s="38" t="s">
        <v>45</v>
      </c>
      <c r="Y145" s="17" t="s">
        <v>45</v>
      </c>
    </row>
  </sheetData>
  <autoFilter ref="A5:Y145">
    <extLst/>
  </autoFilter>
  <mergeCells count="28">
    <mergeCell ref="A2:Y2"/>
    <mergeCell ref="B3:D3"/>
    <mergeCell ref="I3:J3"/>
    <mergeCell ref="N3:P3"/>
    <mergeCell ref="Q3:V3"/>
    <mergeCell ref="O4:P4"/>
    <mergeCell ref="T4:V4"/>
    <mergeCell ref="A145:M145"/>
    <mergeCell ref="A3:A5"/>
    <mergeCell ref="B4:B5"/>
    <mergeCell ref="C4:C5"/>
    <mergeCell ref="D4:D5"/>
    <mergeCell ref="E3:E5"/>
    <mergeCell ref="F3:F5"/>
    <mergeCell ref="G3:G5"/>
    <mergeCell ref="H3:H5"/>
    <mergeCell ref="I4:I5"/>
    <mergeCell ref="J4:J5"/>
    <mergeCell ref="K3:K5"/>
    <mergeCell ref="L3:L5"/>
    <mergeCell ref="M3:M5"/>
    <mergeCell ref="N4:N5"/>
    <mergeCell ref="Q4:Q5"/>
    <mergeCell ref="R4:R5"/>
    <mergeCell ref="S4:S5"/>
    <mergeCell ref="W3:W5"/>
    <mergeCell ref="X3:X5"/>
    <mergeCell ref="Y3:Y5"/>
  </mergeCells>
  <conditionalFormatting sqref="L38">
    <cfRule type="expression" dxfId="0" priority="1">
      <formula>AND(COUNTIF($E$3465:$E$3510,L38)+COUNTIF($E$3573:$E$3581,L38)&gt;1,NOT(ISBLANK(L38)))</formula>
    </cfRule>
  </conditionalFormatting>
  <printOptions horizontalCentered="1"/>
  <pageMargins left="0.66875" right="0.66875" top="0.590277777777778" bottom="0.590277777777778" header="0.298611111111111" footer="0.298611111111111"/>
  <pageSetup paperSize="9" scale="47" fitToHeight="0" orientation="landscape" horizontalDpi="600"/>
  <headerFoot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调整新增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汤震</cp:lastModifiedBy>
  <dcterms:created xsi:type="dcterms:W3CDTF">2021-10-27T08:14:00Z</dcterms:created>
  <dcterms:modified xsi:type="dcterms:W3CDTF">2023-10-10T08:56:53Z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2052-11.1.0.14244</vt:lpwstr>
  </property>
  <property fmtid="{D5CDD505-2E9C-101B-9397-08002B2CF9AE}" pid="3" name="ICV">
    <vt:lpwstr>96996D6A0C934C01845861222FDC595C_13</vt:lpwstr>
  </property>
</Properties>
</file>