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ink/ink1.xml" ContentType="application/inkml+xml"/>
  <Override PartName="/xl/ink/ink2.xml" ContentType="application/inkml+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570"/>
  </bookViews>
  <sheets>
    <sheet name="行业部门" sheetId="2" r:id="rId1"/>
  </sheets>
  <definedNames>
    <definedName name="_xlnm._FilterDatabase" localSheetId="0" hidden="1">行业部门!$A$5:$R$2702</definedName>
  </definedNames>
  <calcPr calcId="144525"/>
</workbook>
</file>

<file path=xl/sharedStrings.xml><?xml version="1.0" encoding="utf-8"?>
<sst xmlns="http://schemas.openxmlformats.org/spreadsheetml/2006/main" count="31912" uniqueCount="8356">
  <si>
    <t>2019年平江县脱贫攻坚项目库明细表</t>
  </si>
  <si>
    <t>项目申报单位（公章）：                                                                                                                                            金额单位：万元</t>
  </si>
  <si>
    <t>序号</t>
  </si>
  <si>
    <t>项目类别</t>
  </si>
  <si>
    <t>项目名称</t>
  </si>
  <si>
    <t>建设性质</t>
  </si>
  <si>
    <t>建设任务</t>
  </si>
  <si>
    <t>实施地点</t>
  </si>
  <si>
    <t>补助标准</t>
  </si>
  <si>
    <t>资金规模（万元）</t>
  </si>
  <si>
    <t>绩效目标</t>
  </si>
  <si>
    <t>带贫减贫机制</t>
  </si>
  <si>
    <t>受益对象 （人）</t>
  </si>
  <si>
    <t>时间进度</t>
  </si>
  <si>
    <t>责任单位</t>
  </si>
  <si>
    <t>乡镇名</t>
  </si>
  <si>
    <t>村组名</t>
  </si>
  <si>
    <t>小计</t>
  </si>
  <si>
    <t>财政资金</t>
  </si>
  <si>
    <t>统筹资金</t>
  </si>
  <si>
    <t>开工时间</t>
  </si>
  <si>
    <t>竣工时间</t>
  </si>
  <si>
    <t>一、产业发展</t>
  </si>
  <si>
    <t>-</t>
  </si>
  <si>
    <t>产业发展</t>
  </si>
  <si>
    <t>光伏扶贫</t>
  </si>
  <si>
    <t>新建</t>
  </si>
  <si>
    <t>为大洲乡龙洞村建设一个60kw光伏扶贫电站</t>
  </si>
  <si>
    <t>大洲乡</t>
  </si>
  <si>
    <t>龙洞村</t>
  </si>
  <si>
    <t>10万元/村</t>
  </si>
  <si>
    <t>帮助龙洞村集体经济每年增收4万元以上</t>
  </si>
  <si>
    <t>用村集体经济收入，设立村级公益性岗位及相关奖补措施等，带动贫困户脱贫。</t>
  </si>
  <si>
    <t>1856人，其中贫困人口394人</t>
  </si>
  <si>
    <t>2019.1</t>
  </si>
  <si>
    <t>2019.6</t>
  </si>
  <si>
    <t>发展和
改革局</t>
  </si>
  <si>
    <t>为大洲乡太平村建设一个120kw光伏扶贫电站</t>
  </si>
  <si>
    <t>太平村</t>
  </si>
  <si>
    <t>52万元/村</t>
  </si>
  <si>
    <t>帮助太平村集体经济每年增收8万元以上</t>
  </si>
  <si>
    <t>2051人，其中贫困人口391人</t>
  </si>
  <si>
    <t>为大洲乡民主村建设一个60kw光伏扶贫电站</t>
  </si>
  <si>
    <t>民主村</t>
  </si>
  <si>
    <t>帮助民主村集体经济每年增收4万元以上</t>
  </si>
  <si>
    <t>1575人，其中贫困人口434人</t>
  </si>
  <si>
    <t>为大洲乡黄沙村建设一个60kw光伏扶贫电站</t>
  </si>
  <si>
    <t>黄沙村</t>
  </si>
  <si>
    <t>帮助黄沙村集体经济每年增收4万元以上</t>
  </si>
  <si>
    <t>2175人，其中贫困人口524人</t>
  </si>
  <si>
    <t>为梅仙镇石塘村建设一个60kw光伏扶贫电站</t>
  </si>
  <si>
    <t>梅仙镇</t>
  </si>
  <si>
    <t>石塘村</t>
  </si>
  <si>
    <t>帮助石塘村集体经济每年增收4万元以上</t>
  </si>
  <si>
    <t>2762人，其中贫困人口454人</t>
  </si>
  <si>
    <t>为梅仙镇填得村建设一个60kw光伏扶贫电站</t>
  </si>
  <si>
    <t>填得村</t>
  </si>
  <si>
    <t>帮助填得村集体经济每年增收4万元以上</t>
  </si>
  <si>
    <t>1148人，其中贫困人口259人</t>
  </si>
  <si>
    <t>为梅仙镇三里村建设一个60kw光伏扶贫电站</t>
  </si>
  <si>
    <t>三里村</t>
  </si>
  <si>
    <t>帮助三里村集体经济每年增收4万元以上</t>
  </si>
  <si>
    <t>2530人，其中贫困人口517人</t>
  </si>
  <si>
    <t>为梅仙镇松山村建设一个60kw光伏扶贫电站</t>
  </si>
  <si>
    <t>松山村</t>
  </si>
  <si>
    <t>帮助松山村集体经济每年增收4万元以上</t>
  </si>
  <si>
    <t>3000人，其中贫困人口501人</t>
  </si>
  <si>
    <t>为梅仙镇雁影村建设一个60kw光伏扶贫电站</t>
  </si>
  <si>
    <t>雁影村</t>
  </si>
  <si>
    <t>帮助雁影村集体经济每年增收4万元以上</t>
  </si>
  <si>
    <t>1435人，其中贫困人口480人</t>
  </si>
  <si>
    <t>为木金乡木瓜村建设一个60kw光伏扶贫电站</t>
  </si>
  <si>
    <t>木金乡</t>
  </si>
  <si>
    <t>木瓜村</t>
  </si>
  <si>
    <t>帮助木瓜村集体经济每年增收4万元以上</t>
  </si>
  <si>
    <t>2510人，其中贫困人口274人</t>
  </si>
  <si>
    <t>为龙门镇白江村建设一个60kw光伏扶贫电站</t>
  </si>
  <si>
    <t>龙门镇</t>
  </si>
  <si>
    <t>白江村</t>
  </si>
  <si>
    <t>帮助白江村集体经济每年增收4万元以上</t>
  </si>
  <si>
    <t>1941人，其中贫困人口582人</t>
  </si>
  <si>
    <t>为龙门镇泉水村建设一个60kw光伏扶贫电站</t>
  </si>
  <si>
    <t>泉水村</t>
  </si>
  <si>
    <t>帮助泉水村集体经济每年增收4万元以上</t>
  </si>
  <si>
    <t>1815人，其中贫困人口628人</t>
  </si>
  <si>
    <t>为龙门镇杨林村建设一个60kw光伏扶贫电站</t>
  </si>
  <si>
    <t>杨林村</t>
  </si>
  <si>
    <t>帮助杨林村集体经济每年增收4万元以上</t>
  </si>
  <si>
    <t>1282人，其中贫困人口291人</t>
  </si>
  <si>
    <t>为龙门镇和谐村建设一个60kw光伏扶贫电站</t>
  </si>
  <si>
    <t>和谐村</t>
  </si>
  <si>
    <t>帮助和谐村集体经济每年增收4万元以上</t>
  </si>
  <si>
    <t>1589人，其中贫困人口457人</t>
  </si>
  <si>
    <t>为余坪镇新庄村建设一个60kw光伏扶贫电站</t>
  </si>
  <si>
    <t>余坪镇</t>
  </si>
  <si>
    <t>新庄村</t>
  </si>
  <si>
    <t>帮助新庄村集体经济每年增收4万元以上</t>
  </si>
  <si>
    <t>2175人，其中贫困人口454人</t>
  </si>
  <si>
    <t>为余坪镇盘山村建设一个60kw光伏扶贫电站</t>
  </si>
  <si>
    <t>盘山村</t>
  </si>
  <si>
    <t>帮助盘山村集体经济每年增收4万元以上</t>
  </si>
  <si>
    <t>2850人，其中贫困人口460人</t>
  </si>
  <si>
    <t>为余坪镇忘私村建设一个60kw光伏扶贫电站</t>
  </si>
  <si>
    <t>忘私村</t>
  </si>
  <si>
    <t>帮助忘私村集体经济每年增收4万元以上</t>
  </si>
  <si>
    <t>2698人，其中贫困人口448人</t>
  </si>
  <si>
    <t>为余坪镇谢坪村建设一个60kw光伏扶贫电站</t>
  </si>
  <si>
    <t>谢坪村</t>
  </si>
  <si>
    <t>帮助谢坪村集体经济每年增收4万元以上</t>
  </si>
  <si>
    <t>1691人，其中贫困人口414人</t>
  </si>
  <si>
    <t>2019.2</t>
  </si>
  <si>
    <t>为余坪镇宋塅村建设一个60kw光伏扶贫电站</t>
  </si>
  <si>
    <t>宋塅村</t>
  </si>
  <si>
    <t>帮助宋塅村集体经济每年增收4万元以上</t>
  </si>
  <si>
    <t>2960人，其中贫困人口419人</t>
  </si>
  <si>
    <t>为三墩乡仁里村建设一个60kw光伏扶贫电站</t>
  </si>
  <si>
    <t>三墩乡</t>
  </si>
  <si>
    <t>仁里村</t>
  </si>
  <si>
    <t>帮助仁里村集体经济每年增收4万元以上</t>
  </si>
  <si>
    <t>1178人，其中贫困人口439人</t>
  </si>
  <si>
    <t>为三墩乡公平村建设一个60kw光伏扶贫电站</t>
  </si>
  <si>
    <t>公平村</t>
  </si>
  <si>
    <t>帮助公平村集体经济每年增收4万元以上</t>
  </si>
  <si>
    <t>1676人，其中贫困人口441人</t>
  </si>
  <si>
    <t>为三墩乡小塅村建设一个60kw光伏扶贫电站</t>
  </si>
  <si>
    <t>小塅村</t>
  </si>
  <si>
    <t>帮助小塅村集体经济每年增收4万元以上</t>
  </si>
  <si>
    <t>1154人，其中贫困人口414人</t>
  </si>
  <si>
    <t>为三墩乡鹿石村建设一个60kw光伏扶贫电站</t>
  </si>
  <si>
    <t>鹿石村</t>
  </si>
  <si>
    <t>帮助鹿石村集体经济每年增收4万元以上</t>
  </si>
  <si>
    <t>2646人，其中贫困人口753人</t>
  </si>
  <si>
    <t>为上塔市镇小坪村建设一个60kw光伏扶贫电站</t>
  </si>
  <si>
    <t>上塔市镇</t>
  </si>
  <si>
    <t>小坪村</t>
  </si>
  <si>
    <t>帮助小坪村集体经济每年增收4万元以上</t>
  </si>
  <si>
    <t>1360人，其中贫困人口262人</t>
  </si>
  <si>
    <t>为上塔市镇龙头村建设一个60kw光伏扶贫电站</t>
  </si>
  <si>
    <t>龙头村</t>
  </si>
  <si>
    <t>帮助龙头村集体经济每年增收4万元以上</t>
  </si>
  <si>
    <t>1492人，其中贫困人口515人</t>
  </si>
  <si>
    <t>为上塔市镇联星村建设一个60kw光伏扶贫电站</t>
  </si>
  <si>
    <t>联星村</t>
  </si>
  <si>
    <t>帮助联星村集体经济每年增收4万元以上</t>
  </si>
  <si>
    <t>1035人，其中贫困人口254人</t>
  </si>
  <si>
    <t>为南江镇百合村建设一个60kw光伏扶贫电站</t>
  </si>
  <si>
    <t>南江镇</t>
  </si>
  <si>
    <t>百合村</t>
  </si>
  <si>
    <t>帮助百合村集体经济每年增收4万元以上</t>
  </si>
  <si>
    <t>2280人，其中贫困人口546人</t>
  </si>
  <si>
    <t>为南江镇罗洞村建设一个60kw光伏扶贫电站</t>
  </si>
  <si>
    <t>罗洞村</t>
  </si>
  <si>
    <t>帮助罗洞村集体经济每年增收4万元以上</t>
  </si>
  <si>
    <t>3658人，其中贫困人口443人</t>
  </si>
  <si>
    <t>为南江镇阜峰村建设一个60kw光伏扶贫电站</t>
  </si>
  <si>
    <t>阜峰村</t>
  </si>
  <si>
    <t>帮助阜峰村集体经济每年增收4万元以上</t>
  </si>
  <si>
    <t>2175人，其中贫困人口483人</t>
  </si>
  <si>
    <t>为福寿山镇蒋山村建设一个60kw光伏扶贫电站</t>
  </si>
  <si>
    <t>福寿山镇</t>
  </si>
  <si>
    <t>蒋山村</t>
  </si>
  <si>
    <t>帮助蒋山村集体经济每年增收4万元以上</t>
  </si>
  <si>
    <t>2346人，其中贫困人口337人</t>
  </si>
  <si>
    <t>为福寿山镇尚山村建设一个60kw光伏扶贫电站</t>
  </si>
  <si>
    <t>尚山村</t>
  </si>
  <si>
    <t>帮助尚山村集体经济每年增收4万元以上</t>
  </si>
  <si>
    <t>1279人，其中贫困人口256人</t>
  </si>
  <si>
    <t>为童市镇建设村建设一个60kw光伏扶贫电站</t>
  </si>
  <si>
    <t>童市镇</t>
  </si>
  <si>
    <t>建设村</t>
  </si>
  <si>
    <t>帮助建设村集体经济每年增收4万元以上</t>
  </si>
  <si>
    <t>1265人，其中贫困人口207人</t>
  </si>
  <si>
    <t>为童市镇桃花村建设一个60kw光伏扶贫电站</t>
  </si>
  <si>
    <t>桃花村</t>
  </si>
  <si>
    <t>帮助桃花村集体经济每年增收4万元以上</t>
  </si>
  <si>
    <t>935人，其中贫困人口244人</t>
  </si>
  <si>
    <t>为长寿镇朗坑村建设一个60kw光伏扶贫电站</t>
  </si>
  <si>
    <t>长寿镇</t>
  </si>
  <si>
    <t>朗坑村</t>
  </si>
  <si>
    <t>帮助朗坑村集体经济每年增收4万元以上</t>
  </si>
  <si>
    <t>2531人，其中贫困人口361人</t>
  </si>
  <si>
    <t>为长寿镇花园村建设一个60kw光伏扶贫电站</t>
  </si>
  <si>
    <t>花园村</t>
  </si>
  <si>
    <t>帮助花园村集体经济每年增收4万元以上</t>
  </si>
  <si>
    <t>2416人，其中贫困人口175人</t>
  </si>
  <si>
    <t>为长寿镇石堰村建设一个60kw光伏扶贫电站</t>
  </si>
  <si>
    <t>石堰村</t>
  </si>
  <si>
    <t>帮助石堰村集体经济每年增收4万元以上</t>
  </si>
  <si>
    <t>937人，其中贫困人口492人</t>
  </si>
  <si>
    <t>为长寿镇茶叶村建设一个60kw光伏扶贫电站</t>
  </si>
  <si>
    <t>茶叶村</t>
  </si>
  <si>
    <t>帮助茶叶村集体经济每年增收4万元以上</t>
  </si>
  <si>
    <t>965人，其中贫困人口512人</t>
  </si>
  <si>
    <t>为长寿镇南坑村建设一个60kw光伏扶贫电站</t>
  </si>
  <si>
    <t>南坑村</t>
  </si>
  <si>
    <t>帮助南坑村集体经济每年增收4万元以上</t>
  </si>
  <si>
    <t>843人，其中贫困人口303人</t>
  </si>
  <si>
    <t>为加义镇坎塘村建设一个60kw光伏扶贫电站</t>
  </si>
  <si>
    <t>加义镇</t>
  </si>
  <si>
    <t>坎塘村</t>
  </si>
  <si>
    <t>帮助坎塘村集体经济每年增收4万元以上</t>
  </si>
  <si>
    <t>1543人，其中贫困人口338人</t>
  </si>
  <si>
    <t>为加义镇横江村建设一个60kw光伏扶贫电站</t>
  </si>
  <si>
    <t>横江村</t>
  </si>
  <si>
    <t>帮助横江村集体经济每年增收4万元以上</t>
  </si>
  <si>
    <t>1550人，其中贫困人口370人</t>
  </si>
  <si>
    <t>为三阳乡金安村建设一个60kw光伏扶贫电站</t>
  </si>
  <si>
    <t>三阳乡</t>
  </si>
  <si>
    <t>金安村</t>
  </si>
  <si>
    <t>帮助金安村集体经济每年增收4万元以上</t>
  </si>
  <si>
    <t>2512人，其中贫困人口351人</t>
  </si>
  <si>
    <t>为三阳乡石坪村建设一个60kw光伏扶贫电站</t>
  </si>
  <si>
    <t>石坪村</t>
  </si>
  <si>
    <t>帮助石坪村集体经济每年增收4万元以上</t>
  </si>
  <si>
    <t>1964人，其中贫困人口483人</t>
  </si>
  <si>
    <t>为三阳乡新合村建设一个60kw光伏扶贫电站</t>
  </si>
  <si>
    <t>新合村</t>
  </si>
  <si>
    <t>帮助新合村集体经济每年增收4万元以上</t>
  </si>
  <si>
    <t>2139人，其中贫困人口296人</t>
  </si>
  <si>
    <t>为板江乡黄苏村建设一个60kw光伏扶贫电站</t>
  </si>
  <si>
    <t>板江乡</t>
  </si>
  <si>
    <t>黄苏村</t>
  </si>
  <si>
    <t>帮助黄苏村集体经济每年增收4万元以上</t>
  </si>
  <si>
    <t>1233人，其中贫困人口488人</t>
  </si>
  <si>
    <t>为板江乡郊阳村建设一个60kw光伏扶贫电站</t>
  </si>
  <si>
    <t>郊阳村</t>
  </si>
  <si>
    <t>帮助郊阳村集体经济每年增收4万元以上</t>
  </si>
  <si>
    <t>1560人，其中贫困人口238人</t>
  </si>
  <si>
    <t>为板江乡星月村建设一个60kw光伏扶贫电站</t>
  </si>
  <si>
    <t>星月村</t>
  </si>
  <si>
    <t>帮助星月村集体经济每年增收4万元以上</t>
  </si>
  <si>
    <t>1256人，其中贫困人口317人</t>
  </si>
  <si>
    <t>为虹桥镇大青石村建设一个60kw光伏扶贫电站</t>
  </si>
  <si>
    <t>虹桥镇</t>
  </si>
  <si>
    <t>大青石村</t>
  </si>
  <si>
    <t>帮助大青石村集体经济每年增收4万元以上</t>
  </si>
  <si>
    <t>2255人，其中贫困人口958人</t>
  </si>
  <si>
    <t>为虹桥镇天岳关村建设一个60kw光伏扶贫电站</t>
  </si>
  <si>
    <t>天岳关村</t>
  </si>
  <si>
    <t>帮助天岳关村集体经济每年增收4万元以上</t>
  </si>
  <si>
    <t>1087人，其中贫困人口312人</t>
  </si>
  <si>
    <t>为虹桥镇九龙新村建设一个60kw光伏扶贫电站</t>
  </si>
  <si>
    <t>九龙新村</t>
  </si>
  <si>
    <t>帮助九龙新村集体经济每年增收4万元以上</t>
  </si>
  <si>
    <t>1982人，其中贫困人口529人</t>
  </si>
  <si>
    <t>为虹桥镇平安村建设一个60kw光伏扶贫电站</t>
  </si>
  <si>
    <t>平安村</t>
  </si>
  <si>
    <t>帮助平安村集体经济每年增收4万元以上</t>
  </si>
  <si>
    <t>2543人，其中贫困人口575人</t>
  </si>
  <si>
    <t>为虹桥镇天景山村建设一个60kw光伏扶贫电站</t>
  </si>
  <si>
    <t>天景山村</t>
  </si>
  <si>
    <t>帮助天景山村集体经济每年增收4万元以上</t>
  </si>
  <si>
    <t>2070人，其中贫困人口364人</t>
  </si>
  <si>
    <t>为虹桥镇高桥村建设一个60kw光伏扶贫电站</t>
  </si>
  <si>
    <t>高桥村</t>
  </si>
  <si>
    <t>帮助高桥村集体经济每年增收4万元以上</t>
  </si>
  <si>
    <t>2095人，其中贫困人口544人</t>
  </si>
  <si>
    <t>为石牛寨镇西四村建设一个60kw光伏扶贫电站</t>
  </si>
  <si>
    <t>石牛寨镇</t>
  </si>
  <si>
    <t>西四村</t>
  </si>
  <si>
    <t>帮助西四村集体经济每年增收4万元以上</t>
  </si>
  <si>
    <t>1236人，其中贫困人口359人</t>
  </si>
  <si>
    <t>为石牛寨镇黄龙山村建设一个60kw光伏扶贫电站</t>
  </si>
  <si>
    <t>黄龙山村</t>
  </si>
  <si>
    <t>帮助黄龙山村集体经济每年增收4万元以上</t>
  </si>
  <si>
    <t>1356人，其中贫困人口474人</t>
  </si>
  <si>
    <t>为石牛寨镇庄楼村建设一个120kw光伏扶贫电站</t>
  </si>
  <si>
    <t>庄楼村</t>
  </si>
  <si>
    <t>帮助庄楼村集体经济每年增收8万元以上</t>
  </si>
  <si>
    <t>3014人，其中贫困人口444人</t>
  </si>
  <si>
    <t>为三市镇淡江村建设一个60kw光伏扶贫电站</t>
  </si>
  <si>
    <t>三市镇</t>
  </si>
  <si>
    <t>淡江村</t>
  </si>
  <si>
    <t>帮助淡江村集体经济每年增收4万元以上</t>
  </si>
  <si>
    <t>2083人，其中贫困人口284人</t>
  </si>
  <si>
    <t>为浯口镇三联村建设一个60kw光伏扶贫电站</t>
  </si>
  <si>
    <t>浯口镇</t>
  </si>
  <si>
    <t>三联村</t>
  </si>
  <si>
    <t>帮助三联村集体经济每年增收4万元以上</t>
  </si>
  <si>
    <t>1447人，其中贫困人口374人</t>
  </si>
  <si>
    <t>为浯口镇田湖村建设一个60kw光伏扶贫电站</t>
  </si>
  <si>
    <t>田湖村</t>
  </si>
  <si>
    <t>帮助田湖村集体经济每年增收4万元以上</t>
  </si>
  <si>
    <t>1022人，其中贫困人口298人</t>
  </si>
  <si>
    <t>为瓮江镇塅坪村建设一个60kw光伏扶贫电站</t>
  </si>
  <si>
    <t>瓮江镇</t>
  </si>
  <si>
    <t>塅坪村</t>
  </si>
  <si>
    <t>帮助塅坪村集体经济每年增收4万元以上</t>
  </si>
  <si>
    <t>1560人，其中贫困人口315人</t>
  </si>
  <si>
    <t>为瓮江镇源坪村建设一个60kw光伏扶贫电站</t>
  </si>
  <si>
    <t>源坪村</t>
  </si>
  <si>
    <t>帮助源坪村集体经济每年增收4万元以上</t>
  </si>
  <si>
    <t>2037人，其中贫困人口383人</t>
  </si>
  <si>
    <t>为瓮江镇腾云村建设一个60kw光伏扶贫电站</t>
  </si>
  <si>
    <t>腾云村</t>
  </si>
  <si>
    <t>帮助腾云村集体经济每年增收4万元以上</t>
  </si>
  <si>
    <t>2351人，其中贫困人口709人</t>
  </si>
  <si>
    <t>为瓮江镇华门村建设一个60kw光伏扶贫电站</t>
  </si>
  <si>
    <t>伍市镇</t>
  </si>
  <si>
    <t>颜家村</t>
  </si>
  <si>
    <t>帮助华门村集体经济每年增收4万元以上</t>
  </si>
  <si>
    <t>2546人，其中贫困人口453人</t>
  </si>
  <si>
    <t>为安定镇秋湖村建设一个60kw光伏扶贫电站</t>
  </si>
  <si>
    <t>安定镇</t>
  </si>
  <si>
    <t>秋湖村</t>
  </si>
  <si>
    <t>帮助秋湖村集体经济每年增收4万元以上</t>
  </si>
  <si>
    <t>3102人，其中贫困人口867人</t>
  </si>
  <si>
    <t>为岑川镇新福村建设一个60kw光伏扶贫电站</t>
  </si>
  <si>
    <t>岑川镇</t>
  </si>
  <si>
    <t>新福村</t>
  </si>
  <si>
    <t>帮助新福村集体经济每年增收4万元以上</t>
  </si>
  <si>
    <t>1329人，其中贫困人口237人</t>
  </si>
  <si>
    <t>全县金融与扶贫产业风险补偿金</t>
  </si>
  <si>
    <t>续建</t>
  </si>
  <si>
    <t>2018-2019两个年度贷款规模，按10%安排风险化解金400万元</t>
  </si>
  <si>
    <t>全县</t>
  </si>
  <si>
    <t>按实际风险给予补偿</t>
  </si>
  <si>
    <t>巩固贷款贫困户发展扶贫产业稳定脱贫</t>
  </si>
  <si>
    <t>直接帮扶</t>
  </si>
  <si>
    <t>2019.12</t>
  </si>
  <si>
    <t>扶贫办</t>
  </si>
  <si>
    <t>扶贫产业贴息</t>
  </si>
  <si>
    <t>2018-2019两个年度贷款规模，按照4.75%安排贴息</t>
  </si>
  <si>
    <t>按实际贷款给予贴息</t>
  </si>
  <si>
    <t>扶持贫困户人均增收超过省定脱贫验收标准</t>
  </si>
  <si>
    <t>扶贫小额信贷财政贴息资金</t>
  </si>
  <si>
    <t>对脱贫攻坚期内建档立卡贫困户申请贷款进行贴息</t>
  </si>
  <si>
    <t>对建档立卡贫困户贷款进行贴息</t>
  </si>
  <si>
    <t>扶持贷款贫困户发展产业，达到稳定脱贫</t>
  </si>
  <si>
    <t>“雨露计划”中职、中技学历职业教育</t>
  </si>
  <si>
    <t>提高教育素质，贫困学生每学期助学补助1500元/人</t>
  </si>
  <si>
    <t>1500元/人</t>
  </si>
  <si>
    <t>提高贫困对象综合素质增强就业本领</t>
  </si>
  <si>
    <t>“雨露计划”创业致富带头人培训</t>
  </si>
  <si>
    <t>培养发展带动型人材89人，培养创业技术型人材244人，辐射贫困人口脱贫致富。</t>
  </si>
  <si>
    <t>3840元/人、5200元/人</t>
  </si>
  <si>
    <t>发挥科技扶贫示范带头人的作用</t>
  </si>
  <si>
    <t>白鹭湖国际度假区</t>
  </si>
  <si>
    <t>扩建</t>
  </si>
  <si>
    <t>资金入股100间客房</t>
  </si>
  <si>
    <t>安永村</t>
  </si>
  <si>
    <t>5000元/间</t>
  </si>
  <si>
    <t>与500名贫困人口建立利益联结机制</t>
  </si>
  <si>
    <t>入股分红</t>
  </si>
  <si>
    <t>安定镇政府</t>
  </si>
  <si>
    <t>解决贫困劳动力200人就业</t>
  </si>
  <si>
    <t>2500元/人</t>
  </si>
  <si>
    <t>劳务用工带动200人</t>
  </si>
  <si>
    <t>劳务用工</t>
  </si>
  <si>
    <t>横冲乡村客栈</t>
  </si>
  <si>
    <t>横冲村</t>
  </si>
  <si>
    <t>2000元/间</t>
  </si>
  <si>
    <t>与200名贫困人口建立利益联结机制</t>
  </si>
  <si>
    <t>自在平江野奢酒店</t>
  </si>
  <si>
    <t>资金入股50间客房</t>
  </si>
  <si>
    <t>白茅村</t>
  </si>
  <si>
    <t>与250名贫困人口建立利益联结机制</t>
  </si>
  <si>
    <t>亚马逊炊烟里风情商业美食街</t>
  </si>
  <si>
    <t>资金入股100间商铺</t>
  </si>
  <si>
    <t>猎玩体育小镇</t>
  </si>
  <si>
    <t>猎玩体育小镇人工河建设</t>
  </si>
  <si>
    <t>中县村
白坪村
官滩村</t>
  </si>
  <si>
    <t>5万元</t>
  </si>
  <si>
    <t>劳务用工带动20人</t>
  </si>
  <si>
    <t>安定特色民宿小镇智慧旅游服务平台</t>
  </si>
  <si>
    <t>建设智慧旅游服务平台，提供订票、订房、订餐等服务</t>
  </si>
  <si>
    <t>白茅村
横冲村
安永村</t>
  </si>
  <si>
    <t>20万元</t>
  </si>
  <si>
    <t>提高特色民宿入住率40%，增加农副产品销售量40%</t>
  </si>
  <si>
    <t>增收</t>
  </si>
  <si>
    <t>村组道路（产业配套）</t>
  </si>
  <si>
    <t>三斗水库周边道路硬化，长1.67公里，宽3.5米</t>
  </si>
  <si>
    <t>30万元/公里</t>
  </si>
  <si>
    <t>解决1311人居民的出行困难，方便生产生活</t>
  </si>
  <si>
    <t>1311人，其中贫困人口720人</t>
  </si>
  <si>
    <t>通村公里道路硬化，长1.67公里，宽3.5米</t>
  </si>
  <si>
    <t>解决2050人居民的出行困难，方便生产生活</t>
  </si>
  <si>
    <t>2050人，其中贫困人口127人</t>
  </si>
  <si>
    <t>水利设施（产业配套）</t>
  </si>
  <si>
    <t>建设污水管网二期，安装排污处理管网系统250米</t>
  </si>
  <si>
    <t>1200元/米</t>
  </si>
  <si>
    <t>解决3640人住户生活污水污染问题</t>
  </si>
  <si>
    <t>3640人，其中贫困人口744人</t>
  </si>
  <si>
    <t>中县三村道路硬化，长4.2公里，宽3.5米</t>
  </si>
  <si>
    <t>解决5311人居民的出行困难，方便生产生活</t>
  </si>
  <si>
    <t>5311人，其中贫困人口365人</t>
  </si>
  <si>
    <t>中县三村维修100水渠2679米</t>
  </si>
  <si>
    <t>280元/米</t>
  </si>
  <si>
    <t>解决贫困人口4142人灌溉用水问题</t>
  </si>
  <si>
    <t>4142人，其中贫困人口284人</t>
  </si>
  <si>
    <t>药材基地</t>
  </si>
  <si>
    <t>中沙村100亩药材基地建设</t>
  </si>
  <si>
    <t>中沙村</t>
  </si>
  <si>
    <t>15万元</t>
  </si>
  <si>
    <t>带动贫困人口96人种植产业发展</t>
  </si>
  <si>
    <t>1600人，其中贫困人口95人</t>
  </si>
  <si>
    <t>三市镇政府</t>
  </si>
  <si>
    <t>大豆基地</t>
  </si>
  <si>
    <t>宦田村290亩大豆基地建设</t>
  </si>
  <si>
    <t>宦田村</t>
  </si>
  <si>
    <t>带动贫困人口444人种植产业发展</t>
  </si>
  <si>
    <t>3200人，其中贫困人口444人</t>
  </si>
  <si>
    <t>黄金茶基地</t>
  </si>
  <si>
    <t>淡江村150亩黄金茶基地建设</t>
  </si>
  <si>
    <t>120万元</t>
  </si>
  <si>
    <t>带动贫困人口285人种植产业发展</t>
  </si>
  <si>
    <t>2000人，其中贫困人口285人</t>
  </si>
  <si>
    <t>花椒基地</t>
  </si>
  <si>
    <t>官田村、中沙村520亩花椒基地建设</t>
  </si>
  <si>
    <t>官田村、中沙村</t>
  </si>
  <si>
    <t>带动贫困人口216人种植产业发展</t>
  </si>
  <si>
    <t>3000人，其中贫困人口216人</t>
  </si>
  <si>
    <t>高和村590亩花椒基地建设</t>
  </si>
  <si>
    <t>高和村</t>
  </si>
  <si>
    <t>210万元</t>
  </si>
  <si>
    <t>带动贫困人口126人种植产业发展</t>
  </si>
  <si>
    <t>1800人，其中贫困人口126人</t>
  </si>
  <si>
    <t>道路拓宽(产业配套）</t>
  </si>
  <si>
    <t>爽思公路拓宽改造，拓宽长3936米*宽1.8米</t>
  </si>
  <si>
    <t>下沙村至三郊村</t>
  </si>
  <si>
    <t>21.6万元/公里</t>
  </si>
  <si>
    <t>解决下沙村、沙段、中沙、官田、三郊9600群众出行</t>
  </si>
  <si>
    <t>9600人，其中贫困人口780人</t>
  </si>
  <si>
    <t>下沙村道路升级改造，拓宽长1600米*宽2米</t>
  </si>
  <si>
    <t>下沙村</t>
  </si>
  <si>
    <t>24万元/公里</t>
  </si>
  <si>
    <t>解决下沙村69户贫困户及食3600人就业环境改善</t>
  </si>
  <si>
    <t>3600人，其中贫困人口450人</t>
  </si>
  <si>
    <t>水渠硬化(产业配套）</t>
  </si>
  <si>
    <t>改建</t>
  </si>
  <si>
    <t>杨槐水库下游主灌渠浆砌石衬砌宽1.5米*高1.2米，长350米</t>
  </si>
  <si>
    <t>解决高和村480户农业用水</t>
  </si>
  <si>
    <t>1800人，其中贫困人口80人</t>
  </si>
  <si>
    <t xml:space="preserve">下沙村水渠硬化、估算6个村50*50硬化沟渠塘坝4300平方米          </t>
  </si>
  <si>
    <t>爽口、下沙、新东岸、沙段、高和、天湖村</t>
  </si>
  <si>
    <t>110元/平方米</t>
  </si>
  <si>
    <t>解决爽口等6村8150人居环境黑臭水清理</t>
  </si>
  <si>
    <t>8150人，其中贫困人口630人</t>
  </si>
  <si>
    <t>创建高和村至天湖千年古樟公园农村路面拓宽长2500米*宽1.8米</t>
  </si>
  <si>
    <t>高和、爽口、天湖村</t>
  </si>
  <si>
    <t>解决高和、爽口、天湖村640户人出行</t>
  </si>
  <si>
    <t>3100人，其中贫困人口180人</t>
  </si>
  <si>
    <t>道路硬化(产业配套）</t>
  </si>
  <si>
    <t>下沙村连接下沙沅和片道路硬化宽1.213公里</t>
  </si>
  <si>
    <t>下沙村沅和片</t>
  </si>
  <si>
    <t>解决下沙村沅和片540人基础设施</t>
  </si>
  <si>
    <t>540人，其中贫困人口30人</t>
  </si>
  <si>
    <t>山塘维修加固(产业配套）</t>
  </si>
  <si>
    <t>核心区、中沙、高和、沙塅、新东安等村共七口山塘处险加固（砌混凝土2100立方米、土石方2400立方米）</t>
  </si>
  <si>
    <t>核心区、中沙、高和、沙塅、新东安</t>
  </si>
  <si>
    <t>400元/立方米；30元/立方米</t>
  </si>
  <si>
    <t>解决核心区、中沙、高和、沙塅、新东安4600人水利设施</t>
  </si>
  <si>
    <t>4600人，其中贫困人口260人</t>
  </si>
  <si>
    <t>河堤修复(产业配套）</t>
  </si>
  <si>
    <t>宽5米*高2米*长1980米</t>
  </si>
  <si>
    <t>30元/立方米</t>
  </si>
  <si>
    <t>解决高和村480户河流安全</t>
  </si>
  <si>
    <t>水渠清淤(产业配套）</t>
  </si>
  <si>
    <t>下沙村沟渠塘坝河圳清污清淤，估算6个村清污清淤约17645平方米</t>
  </si>
  <si>
    <t>20元/平方米</t>
  </si>
  <si>
    <t>管网铺设(产业配套）</t>
  </si>
  <si>
    <t>下沙村污水管网铺设口径80厘米管道*1481米</t>
  </si>
  <si>
    <t>750元/米</t>
  </si>
  <si>
    <t>解决下沙村540户人居环境改善</t>
  </si>
  <si>
    <t>2900人，其中贫困人口160人</t>
  </si>
  <si>
    <t>酱干作坊</t>
  </si>
  <si>
    <t>多奇酱干小作坊扩建</t>
  </si>
  <si>
    <t>东一村</t>
  </si>
  <si>
    <t>带动贫困人口94人种植产业发展</t>
  </si>
  <si>
    <t>500人，其中贫困人口94人</t>
  </si>
  <si>
    <t>长寿镇政府</t>
  </si>
  <si>
    <t>志平食品厂酱干作坊扩建</t>
  </si>
  <si>
    <t>新明村</t>
  </si>
  <si>
    <t>带动贫困人口82人种植产业发展</t>
  </si>
  <si>
    <t>500人，其中贫困人口82人</t>
  </si>
  <si>
    <t>种植发展</t>
  </si>
  <si>
    <t>邵阳片以及新明、大水、金龙村万亩黄豆生产基地建设</t>
  </si>
  <si>
    <t>邵阳片邵阳、花园、泗湾、新明、大水金龙等村</t>
  </si>
  <si>
    <t>360万元</t>
  </si>
  <si>
    <t>完成邵阳片黄豆生产基地建设，带动贫困户进行产业发展</t>
  </si>
  <si>
    <t>12000人，其中贫困人口1300人</t>
  </si>
  <si>
    <t>致富村黄石组3千米雨水管网建设</t>
  </si>
  <si>
    <t>致富村</t>
  </si>
  <si>
    <t>360元/米</t>
  </si>
  <si>
    <t>解决贫困人口280出行及排水问题，方便生产生活。</t>
  </si>
  <si>
    <t>3600人，其中贫困人口280人</t>
  </si>
  <si>
    <t>致富村郑塅组至国付村道路硬化长1.55公里，宽6米。</t>
  </si>
  <si>
    <t>致富村郑塅组</t>
  </si>
  <si>
    <t>51.5万元/公里</t>
  </si>
  <si>
    <t>解决贫困人口155人出行问题，方便生产生活。</t>
  </si>
  <si>
    <t>2173人，其中贫困人口155人</t>
  </si>
  <si>
    <t>新明村和平组道路硬化共计0.93公里，宽5米；</t>
  </si>
  <si>
    <t>42.8万元/公里</t>
  </si>
  <si>
    <t>解决贫困人口135人出行，方便生产生活。</t>
  </si>
  <si>
    <t>2763人，其中贫困人口135人</t>
  </si>
  <si>
    <t>东一村仁寿组道路硬化共计0.93公里，宽5米</t>
  </si>
  <si>
    <t>解决贫困人口94人出行，方便生产生活。</t>
  </si>
  <si>
    <t>1996人，其中贫困人口94人</t>
  </si>
  <si>
    <t>邵阳村王家组至花园道路硬化，长1.5公里，宽3.5米</t>
  </si>
  <si>
    <t>邵阳村</t>
  </si>
  <si>
    <t>解决贫困人口120人出行问题，方便生产生活。</t>
  </si>
  <si>
    <t>1200人，其中贫困人口120人</t>
  </si>
  <si>
    <t>泗湾村和平至弯里组道路硬化，长1公里，宽3.5米</t>
  </si>
  <si>
    <t>泗湾村</t>
  </si>
  <si>
    <t>解决贫困人口100人出行问题，方便生产生活。</t>
  </si>
  <si>
    <t>1000人，其中贫困人口100人</t>
  </si>
  <si>
    <t>泗湾村新甫至陡岭组道路硬化，长0.67公里，宽3.5米</t>
  </si>
  <si>
    <t>解决贫困人口86人出行问题，方便生产生活。</t>
  </si>
  <si>
    <t>1000人，其中贫困人口86人</t>
  </si>
  <si>
    <t>坳上村东坑组至老屋组道路硬化，长1公里，宽3.5米</t>
  </si>
  <si>
    <t>坳上村</t>
  </si>
  <si>
    <t>解决贫困人口95人出行问题，方便生产生活。</t>
  </si>
  <si>
    <t>860人，其中贫困人口95人</t>
  </si>
  <si>
    <t>坳上村月形组道路硬化，长0.7公里，宽3.5米</t>
  </si>
  <si>
    <t>解决贫困人口84人出行问题，方便生产生活。</t>
  </si>
  <si>
    <t>800人，其中贫困人口84人</t>
  </si>
  <si>
    <t>友谊村新安组新安路道路硬化，长0.47公里，宽3.5米</t>
  </si>
  <si>
    <t>友谊村</t>
  </si>
  <si>
    <t>解决贫困人口56人出行问题，方便生产生活。</t>
  </si>
  <si>
    <t>780人，其中贫困人口56人</t>
  </si>
  <si>
    <t>友谊村荷花洞路道路硬化，长1.9公里，宽3.5米</t>
  </si>
  <si>
    <t>解决贫困人口90人出行问题，方便生产生活。</t>
  </si>
  <si>
    <t>950人，其中贫困人口90人</t>
  </si>
  <si>
    <t>友谊村青山组青山路道路硬化，长1公里，宽3.5米</t>
  </si>
  <si>
    <t>解决贫困人口60人出行问题，方便生产生活。</t>
  </si>
  <si>
    <t>780人，其中贫困人口60人</t>
  </si>
  <si>
    <t>友谊村雷公组雷公路路道路硬化，长1公里，宽3.5米</t>
  </si>
  <si>
    <t>解决贫困人口85人出行问题，方便生产生活。</t>
  </si>
  <si>
    <t>920人，其中贫困人口85人</t>
  </si>
  <si>
    <t>花园村上垅组、木牛组、刘家组道路硬化，长1公里，宽3.5米</t>
  </si>
  <si>
    <t>900人，其中贫困人口100人</t>
  </si>
  <si>
    <t>花园村坳上组、坳下组道路硬化，长0.67公里，宽3.5米</t>
  </si>
  <si>
    <t>880人，其中贫困人口84人</t>
  </si>
  <si>
    <t>果园品改</t>
  </si>
  <si>
    <t>改造</t>
  </si>
  <si>
    <t>果园品种改良、葡萄避雨设施大棚100亩，梨棚架设施100亩</t>
  </si>
  <si>
    <t>园艺示范中心</t>
  </si>
  <si>
    <t>园艺村</t>
  </si>
  <si>
    <t>3000元/亩</t>
  </si>
  <si>
    <t>提升园艺村200亩果园品质</t>
  </si>
  <si>
    <t>500人，其中贫困人口15人</t>
  </si>
  <si>
    <t>果园防护栏（产业配套）</t>
  </si>
  <si>
    <t>防护栏安装1万米</t>
  </si>
  <si>
    <t>65元/米</t>
  </si>
  <si>
    <t>解决园艺村500亩水果</t>
  </si>
  <si>
    <t>310人，其中贫困户15人</t>
  </si>
  <si>
    <t>节水灌溉（产业配套）</t>
  </si>
  <si>
    <t>新安装园艺村果园节水灌溉管网500亩，每亩主管道直径0.4米，支管0.25米，毛管0.03米。每亩管道长度约400米，共安装长度20万米。</t>
  </si>
  <si>
    <t>2.5元/米</t>
  </si>
  <si>
    <t>解决园艺村500亩水果抗早问题</t>
  </si>
  <si>
    <t>269人，其中贫困户12人</t>
  </si>
  <si>
    <t>母本园基础设施完善（产业配套）</t>
  </si>
  <si>
    <t>1、水渠建设500长，0.8宽*0.8高。
2、节水灌溉管网建设，管网长度1.5万米，主管道直径40厘米，支管道直径25厘米。
3、防护栏安装500米长。
4、大棚建设3000平方米。</t>
  </si>
  <si>
    <t>1、水渠建设200元/平方米。
2、管网建设2.5元/米。
3、防护栏65元/米。
4、大棚65元/平方米。</t>
  </si>
  <si>
    <t>解决母本园抗旱问题和母本园基础设施完善</t>
  </si>
  <si>
    <t>2600人，其中贫困人口123人</t>
  </si>
  <si>
    <t>园区道路（产业配套）</t>
  </si>
  <si>
    <t>果园道路硬化，宽3.5米，长3.4公里</t>
  </si>
  <si>
    <t>园艺村君山村</t>
  </si>
  <si>
    <t>解决园区26户，农业生产运输</t>
  </si>
  <si>
    <t>1200人，贫困人口117人</t>
  </si>
  <si>
    <t>拓宽</t>
  </si>
  <si>
    <t>道路扩宽2.5米，长1.63公里</t>
  </si>
  <si>
    <t>园艺村连接富家村的道路扩宽</t>
  </si>
  <si>
    <t>主干道路（产业配套）</t>
  </si>
  <si>
    <t>维修</t>
  </si>
  <si>
    <t>维修道路打混泥土2035立方米</t>
  </si>
  <si>
    <t>350元/立方米</t>
  </si>
  <si>
    <t>惠及全村果农</t>
  </si>
  <si>
    <t>956人，其中贫困人口15人</t>
  </si>
  <si>
    <t>2019.10</t>
  </si>
  <si>
    <t>连云山景区（产业配套）</t>
  </si>
  <si>
    <t>连云山景区基础配套建设</t>
  </si>
  <si>
    <t>丽江村、三村、五星村</t>
  </si>
  <si>
    <t>1000万元</t>
  </si>
  <si>
    <t>基础设施完善，提升产业效益</t>
  </si>
  <si>
    <t>加义镇政府</t>
  </si>
  <si>
    <t>猕猴桃基地</t>
  </si>
  <si>
    <t>金安村杏树组猕猴桃基地亩12.5</t>
  </si>
  <si>
    <t>金安村   杏树组</t>
  </si>
  <si>
    <t>16000元/亩</t>
  </si>
  <si>
    <t>解决84户252人贫困人口产业发展问题</t>
  </si>
  <si>
    <t>入股分红；务工带动。</t>
  </si>
  <si>
    <t>300人，其中贫困人口252</t>
  </si>
  <si>
    <t>2019.3</t>
  </si>
  <si>
    <t>金安村委会</t>
  </si>
  <si>
    <t>高标准农田建设</t>
  </si>
  <si>
    <t>山塘1口堰坝1座</t>
  </si>
  <si>
    <t>桃林</t>
  </si>
  <si>
    <t>800元/亩</t>
  </si>
  <si>
    <t>提高农田产量</t>
  </si>
  <si>
    <t>国土局</t>
  </si>
  <si>
    <t>渠道180米</t>
  </si>
  <si>
    <t>三十都</t>
  </si>
  <si>
    <t>山塘1口渠道460米</t>
  </si>
  <si>
    <t>渣坪</t>
  </si>
  <si>
    <t>渠道2015米</t>
  </si>
  <si>
    <t>浊江</t>
  </si>
  <si>
    <t>河堤306米</t>
  </si>
  <si>
    <t>周方</t>
  </si>
  <si>
    <t>山塘3口渠道550米</t>
  </si>
  <si>
    <t>清河</t>
  </si>
  <si>
    <t>山塘3口渠道1790米</t>
  </si>
  <si>
    <t>大青</t>
  </si>
  <si>
    <t>山塘2口</t>
  </si>
  <si>
    <t>三村</t>
  </si>
  <si>
    <t>山塘1口堰坝1座渠道860米</t>
  </si>
  <si>
    <t>小岩</t>
  </si>
  <si>
    <t>堰坝1座渠道4448米</t>
  </si>
  <si>
    <t>杨林街</t>
  </si>
  <si>
    <t>河堤470米</t>
  </si>
  <si>
    <t>泗州</t>
  </si>
  <si>
    <t>堰坝1座土地平整660亩渠道5214米电站1个</t>
  </si>
  <si>
    <t>潭湾</t>
  </si>
  <si>
    <t>堰坝1座</t>
  </si>
  <si>
    <t>石牛</t>
  </si>
  <si>
    <t>水利局</t>
  </si>
  <si>
    <t>山塘2口渠道150米</t>
  </si>
  <si>
    <t>大坪</t>
  </si>
  <si>
    <t>堰坝5座桥1处渠道1765米</t>
  </si>
  <si>
    <t>白马</t>
  </si>
  <si>
    <t>山塘3口堰坝6座桥14处土地平整100亩渠道2321米</t>
  </si>
  <si>
    <t>东安</t>
  </si>
  <si>
    <t>山塘1口堰坝5座桥5处渠道2371米</t>
  </si>
  <si>
    <t>洞口</t>
  </si>
  <si>
    <t>京马</t>
  </si>
  <si>
    <t>堰坝4座桥9处河堤440米渠道2445米</t>
  </si>
  <si>
    <t>毛源</t>
  </si>
  <si>
    <t>山塘1口堰坝1座河堤480米渠道56米</t>
  </si>
  <si>
    <t>平安</t>
  </si>
  <si>
    <t>堰坝2座桥4处河堤145米渠道2074米</t>
  </si>
  <si>
    <t>桃源</t>
  </si>
  <si>
    <t>山塘1口堰坝1座河堤144米渠道394米</t>
  </si>
  <si>
    <t>金鸡</t>
  </si>
  <si>
    <t>堰坝6座桥13处渠道5424米电站1个</t>
  </si>
  <si>
    <t>向阳</t>
  </si>
  <si>
    <t>山塘1口堰坝2座渠道619米</t>
  </si>
  <si>
    <t>仁义</t>
  </si>
  <si>
    <t>河堤321米</t>
  </si>
  <si>
    <t>九龙新</t>
  </si>
  <si>
    <t>桥33处土地239亩渠道1552米</t>
  </si>
  <si>
    <t>天景山</t>
  </si>
  <si>
    <t>堰坝4座渠道3181米电站1个</t>
  </si>
  <si>
    <t>正东</t>
  </si>
  <si>
    <t>山塘4口</t>
  </si>
  <si>
    <t>亲和</t>
  </si>
  <si>
    <t>渠道460米</t>
  </si>
  <si>
    <t>大兴</t>
  </si>
  <si>
    <t>山塘2口堰坝1座电站1个</t>
  </si>
  <si>
    <t>礼仁</t>
  </si>
  <si>
    <t>山塘1口</t>
  </si>
  <si>
    <t>木瓜</t>
  </si>
  <si>
    <t>堰坝3座</t>
  </si>
  <si>
    <t>上中</t>
  </si>
  <si>
    <t>渡头</t>
  </si>
  <si>
    <t>山塘1口河堤442米渠道1336米</t>
  </si>
  <si>
    <t>小水</t>
  </si>
  <si>
    <t>土地平整42.5亩河堤575米渠道395米</t>
  </si>
  <si>
    <t>板江</t>
  </si>
  <si>
    <t>山塘2口堰坝4座河堤190米渠道716米</t>
  </si>
  <si>
    <t>南源</t>
  </si>
  <si>
    <t>山塘1口堰坝1座河堤100米渠道1790米</t>
  </si>
  <si>
    <t>千石</t>
  </si>
  <si>
    <t>河堤280米</t>
  </si>
  <si>
    <t>三江</t>
  </si>
  <si>
    <t>山塘3口堰坝1座土地平整290亩河堤40米渠道3850米</t>
  </si>
  <si>
    <t>新联</t>
  </si>
  <si>
    <t>农综办</t>
  </si>
  <si>
    <t>山塘2口渠道810米</t>
  </si>
  <si>
    <t>潘洪</t>
  </si>
  <si>
    <t>渠道2480米</t>
  </si>
  <si>
    <t>美源</t>
  </si>
  <si>
    <t>山塘2口渠道900米</t>
  </si>
  <si>
    <t>新合</t>
  </si>
  <si>
    <t>山塘2口堰坝1座河堤30米渠道760米</t>
  </si>
  <si>
    <t>密岩寨</t>
  </si>
  <si>
    <t>丁溪水库处险</t>
  </si>
  <si>
    <t>堰坝1座河堤910米隧洞760米</t>
  </si>
  <si>
    <t>丁溪水库灌区</t>
  </si>
  <si>
    <t>山塘4口桥6处渠道340米</t>
  </si>
  <si>
    <t>黛屏源</t>
  </si>
  <si>
    <t>山塘2口堰坝2座渠道1570米</t>
  </si>
  <si>
    <t>仙若</t>
  </si>
  <si>
    <t>山塘1口堰坝1座渠道650米</t>
  </si>
  <si>
    <t>狮岩</t>
  </si>
  <si>
    <t>山塘1口渠道2830米</t>
  </si>
  <si>
    <t>万古</t>
  </si>
  <si>
    <t>山塘1口堰坝1座河堤80米渠道585米</t>
  </si>
  <si>
    <t>苏岳</t>
  </si>
  <si>
    <t>山塘1口堰坝1座渠道400米</t>
  </si>
  <si>
    <t>山塘1口堰坝2座渠道515米</t>
  </si>
  <si>
    <t>石坪</t>
  </si>
  <si>
    <t>堰坝3座渠道1300米</t>
  </si>
  <si>
    <t>清安</t>
  </si>
  <si>
    <t>河堤130米渠道2010米</t>
  </si>
  <si>
    <t>龙凤</t>
  </si>
  <si>
    <t>渠道850米</t>
  </si>
  <si>
    <t>昌江</t>
  </si>
  <si>
    <t>河堤260米</t>
  </si>
  <si>
    <t>糙西</t>
  </si>
  <si>
    <t>山塘1口河堤260米</t>
  </si>
  <si>
    <t>双溪</t>
  </si>
  <si>
    <t>长群</t>
  </si>
  <si>
    <t>河堤345米渠道500米</t>
  </si>
  <si>
    <t>崇义</t>
  </si>
  <si>
    <t>渠道400米</t>
  </si>
  <si>
    <t>马安</t>
  </si>
  <si>
    <t>河堤800米</t>
  </si>
  <si>
    <t>忠龙</t>
  </si>
  <si>
    <t>邹家</t>
  </si>
  <si>
    <t>堰坝2座河堤820米</t>
  </si>
  <si>
    <t>鹿石</t>
  </si>
  <si>
    <t>堰坝1座渠道1140米</t>
  </si>
  <si>
    <t>戴市</t>
  </si>
  <si>
    <t>山塘1口渠道35米</t>
  </si>
  <si>
    <t>城关镇</t>
  </si>
  <si>
    <t>城新</t>
  </si>
  <si>
    <t>北源</t>
  </si>
  <si>
    <t>山塘2口桥17处河堤260米渠道1990米</t>
  </si>
  <si>
    <t>三望冲</t>
  </si>
  <si>
    <t>堰坝1座桥12处土地平整260亩渠道6660米</t>
  </si>
  <si>
    <t>枫树</t>
  </si>
  <si>
    <t>山塘1口桥1处河堤640米渠道587米130米管道</t>
  </si>
  <si>
    <t>北城</t>
  </si>
  <si>
    <t>山塘3口渠道50米</t>
  </si>
  <si>
    <t>迎瑞</t>
  </si>
  <si>
    <t>山塘1口堰坝2座桥15处土地平整189亩渠道3522米</t>
  </si>
  <si>
    <t>北附</t>
  </si>
  <si>
    <t>黄泥湾</t>
  </si>
  <si>
    <t>堰坝1座河道400米</t>
  </si>
  <si>
    <t>松源</t>
  </si>
  <si>
    <t>堰坝2座河堤50米渠道1000米</t>
  </si>
  <si>
    <t>桥背</t>
  </si>
  <si>
    <t>河堤150米电站1个</t>
  </si>
  <si>
    <t>金星</t>
  </si>
  <si>
    <t>河堤138米渠道215米</t>
  </si>
  <si>
    <t>小坪</t>
  </si>
  <si>
    <t>山塘2口堰坝1座桥30处土地平整217亩渠道6065米</t>
  </si>
  <si>
    <t>新南</t>
  </si>
  <si>
    <t>农业局</t>
  </si>
  <si>
    <t>山塘5口桥65处土地平整506亩渠道3860米</t>
  </si>
  <si>
    <t>水口</t>
  </si>
  <si>
    <t>山塘2口桥380处土地平整1403亩河堤4070米渠道21186米闸坝2座蜏峨灯29盏</t>
  </si>
  <si>
    <t>叶石坪</t>
  </si>
  <si>
    <t>山塘2口渠道150米电站1个</t>
  </si>
  <si>
    <t>桥墩</t>
  </si>
  <si>
    <t>山塘2口桥48处土地平整178亩河堤616米渠道2893米诱蛾灯6盏</t>
  </si>
  <si>
    <t>盘安</t>
  </si>
  <si>
    <t>河堤110米山塘护岸</t>
  </si>
  <si>
    <t>纯良</t>
  </si>
  <si>
    <t>桥22处渠道2080米</t>
  </si>
  <si>
    <t>秀水</t>
  </si>
  <si>
    <t>渠道1550米</t>
  </si>
  <si>
    <t>青林</t>
  </si>
  <si>
    <t>东山</t>
  </si>
  <si>
    <t>渠道2140米箱涵60米</t>
  </si>
  <si>
    <t>石龙</t>
  </si>
  <si>
    <t>桥30处土地平整130.9亩渠道2096米</t>
  </si>
  <si>
    <t>青冲</t>
  </si>
  <si>
    <t>河堤535米河堤加宽535米</t>
  </si>
  <si>
    <t>居委会</t>
  </si>
  <si>
    <t>堰坝5座桥2处渠道450米</t>
  </si>
  <si>
    <t>西江</t>
  </si>
  <si>
    <t>山塘2口渠道1460米</t>
  </si>
  <si>
    <t>尖山</t>
  </si>
  <si>
    <t>土地平整15亩渠道260米诱蛾灯30盏</t>
  </si>
  <si>
    <t>欢乐果</t>
  </si>
  <si>
    <t>渠道1248米电站1个</t>
  </si>
  <si>
    <t>玉兰湾</t>
  </si>
  <si>
    <t>二、基础建设</t>
  </si>
  <si>
    <t>基础建设</t>
  </si>
  <si>
    <t>村组道路</t>
  </si>
  <si>
    <t>高家组至坪头组光伏电站道路硬化，长0.67公里，宽3.5米</t>
  </si>
  <si>
    <t>安定村</t>
  </si>
  <si>
    <t>解决贫困人口311人的出行困难，方便生产生活</t>
  </si>
  <si>
    <t>487人,其中贫困人口311人</t>
  </si>
  <si>
    <t>安新路至106路口路面硬化0.15公里，宽3.5米</t>
  </si>
  <si>
    <t>昌安村</t>
  </si>
  <si>
    <t>解决周边贫困人口377人的出行困难，方便生产生活</t>
  </si>
  <si>
    <t>512人,其中贫困人口377人</t>
  </si>
  <si>
    <t>2018.8</t>
  </si>
  <si>
    <t>昌安村委会</t>
  </si>
  <si>
    <t>昌安路雅鑫小区路口至市上小河边路面硬化0.19公里，宽3.5米</t>
  </si>
  <si>
    <t>解决周边贫困人口475人的出行困难，方便生产生活</t>
  </si>
  <si>
    <t>630人,其中贫困人口475人</t>
  </si>
  <si>
    <t>安全饮水</t>
  </si>
  <si>
    <t>全村14个组接黄金洞自来水，共铺设管道1223米</t>
  </si>
  <si>
    <t>河圳村</t>
  </si>
  <si>
    <t>90元/米</t>
  </si>
  <si>
    <t>解决贫困人口184人的饮水困难，提供清洁、安全饮用水</t>
  </si>
  <si>
    <t>209人,其中贫困人口184人</t>
  </si>
  <si>
    <t>2018.9</t>
  </si>
  <si>
    <t>2019.11</t>
  </si>
  <si>
    <t>河圳村委会</t>
  </si>
  <si>
    <t>水利设施</t>
  </si>
  <si>
    <t>老屋组至喻思组人工湖清淤2500立方米</t>
  </si>
  <si>
    <t>20元/立方米</t>
  </si>
  <si>
    <t>解决贫困人口369人的农田灌溉用水问题</t>
  </si>
  <si>
    <t>480人,其中贫困人口369人</t>
  </si>
  <si>
    <t>2018.4</t>
  </si>
  <si>
    <t>2019.5</t>
  </si>
  <si>
    <t>横冲村委会</t>
  </si>
  <si>
    <t>石塘组至麦里组道路硬化，长0.1公里，宽3.5米</t>
  </si>
  <si>
    <t>茅田村</t>
  </si>
  <si>
    <t>470人,其中贫困人口311人</t>
  </si>
  <si>
    <t>2018.11</t>
  </si>
  <si>
    <t>2019.9</t>
  </si>
  <si>
    <t>茅田村委会</t>
  </si>
  <si>
    <t>雅滩组道路硬化，长0.490公里，宽3.5米</t>
  </si>
  <si>
    <t>解决贫困人口235人的出行困难，方便生产生活</t>
  </si>
  <si>
    <t>477人,其中贫困人口235人</t>
  </si>
  <si>
    <t>2018.10</t>
  </si>
  <si>
    <t>秋湖村委会</t>
  </si>
  <si>
    <t>胡屋组至新湾组道路拓宽至3.5米，长1.93公里</t>
  </si>
  <si>
    <t>8万元/公里</t>
  </si>
  <si>
    <t>解决贫困人口274人的出行困难，方便生产生活</t>
  </si>
  <si>
    <t>360人,其中贫困人口274人</t>
  </si>
  <si>
    <t>肖屋组至尧屋组道路硬化，长0.7公里，宽3.5米</t>
  </si>
  <si>
    <t>石浆村</t>
  </si>
  <si>
    <t>解决贫困人口230人的出行困难，方便生产生活</t>
  </si>
  <si>
    <t>397人,其中贫困人口230人</t>
  </si>
  <si>
    <t>石浆村委会</t>
  </si>
  <si>
    <t>余外组至村部道路硬化，长0.14公里，宽3.5米</t>
  </si>
  <si>
    <t>416人,其中贫困人口230人</t>
  </si>
  <si>
    <t>五狮组老屋组至塔坪组道路硬化，长0.1公里，宽3.5米</t>
  </si>
  <si>
    <t>五狮村</t>
  </si>
  <si>
    <t>解决贫困人口135人的出行困难，方便生产生活</t>
  </si>
  <si>
    <t>337人,其中贫困人口135人</t>
  </si>
  <si>
    <t>五狮村委会</t>
  </si>
  <si>
    <t>滑石组至李创奇屋侧道路硬化，长0.05公里，宽3.5米</t>
  </si>
  <si>
    <t>岳田村</t>
  </si>
  <si>
    <t>解决贫困人口150人的出行困难，方便生产生活</t>
  </si>
  <si>
    <t>370人,其中贫困人口150人</t>
  </si>
  <si>
    <t>2019.7</t>
  </si>
  <si>
    <t>岳田村委会</t>
  </si>
  <si>
    <t>中心组至周文明屋侧道路硬化，长0.05公里，宽3.5米</t>
  </si>
  <si>
    <t>解决贫困人口160人的出行困难，方便生产生活</t>
  </si>
  <si>
    <t>248人,其中贫困人口160人</t>
  </si>
  <si>
    <t>二组至十组道路硬化，长0.17公里，宽3.5米</t>
  </si>
  <si>
    <t>正黄村</t>
  </si>
  <si>
    <t>解决贫困人口113人的出行困难，方便生产生活</t>
  </si>
  <si>
    <t>291人,其中贫困人口113人</t>
  </si>
  <si>
    <t>2018.12</t>
  </si>
  <si>
    <t>正黄村委会</t>
  </si>
  <si>
    <t>上新组至塝上组新修50*60水渠，长1000米</t>
  </si>
  <si>
    <t>高坪村</t>
  </si>
  <si>
    <t>120元/米</t>
  </si>
  <si>
    <t>解决贫困人口345人的农田灌溉用水问题</t>
  </si>
  <si>
    <t>630人,其中贫困人口345人</t>
  </si>
  <si>
    <t>高坪村委会</t>
  </si>
  <si>
    <t>上新组山塘维修加固，砌混凝土150立方米</t>
  </si>
  <si>
    <t>400元/立方米</t>
  </si>
  <si>
    <t>解决贫困人口194人的农田灌溉用水问题</t>
  </si>
  <si>
    <t>302人,其中贫困人口194人</t>
  </si>
  <si>
    <t>塝上组山塘清淤1000立方米</t>
  </si>
  <si>
    <t>解决贫困人口151人的农田灌溉用水问题</t>
  </si>
  <si>
    <t>420人,其中贫困人口151人</t>
  </si>
  <si>
    <t>一组至五组道路硬化，长1.37公里，宽3.5米</t>
  </si>
  <si>
    <t>解决贫困人口106人的出行困难，方便生产生活</t>
  </si>
  <si>
    <t>291人,其中贫困人口106人</t>
  </si>
  <si>
    <t>四组至106国道新修60*80水渠，长412米</t>
  </si>
  <si>
    <t>170元/米</t>
  </si>
  <si>
    <t>解决贫困人口135人的农田灌溉用水问题</t>
  </si>
  <si>
    <t>317人,其中贫困人口135人</t>
  </si>
  <si>
    <t>二组新修80*80水渠，长100米</t>
  </si>
  <si>
    <t>200元/米</t>
  </si>
  <si>
    <t>危桥改造</t>
  </si>
  <si>
    <t>四新组危桥改造长2.5米，宽5.5米，共13.75平方米</t>
  </si>
  <si>
    <t>3000元/平方米</t>
  </si>
  <si>
    <t>解决贫困人口850人的安全出行问题，方便生产生活</t>
  </si>
  <si>
    <t>1374人,其中贫困人口850人</t>
  </si>
  <si>
    <t>白茅村委会</t>
  </si>
  <si>
    <t>四新组至刘家组河道修复，浇筑混凝土900立方米</t>
  </si>
  <si>
    <t>解决贫困人口256人的农田灌溉用水问题</t>
  </si>
  <si>
    <t>436人,其中贫困人口256人</t>
  </si>
  <si>
    <t>河背组新修40*50水渠，长300米</t>
  </si>
  <si>
    <t>中黄村</t>
  </si>
  <si>
    <t>100元/米</t>
  </si>
  <si>
    <t>中黄村委会</t>
  </si>
  <si>
    <t>墙背组山塘维修，砌浆砌石长70米，高4米，厚1.5米，共420立方米</t>
  </si>
  <si>
    <t>新华村</t>
  </si>
  <si>
    <t>解决贫困人口274人的农田灌溉用水问题</t>
  </si>
  <si>
    <t>370人,其中贫困人口274人</t>
  </si>
  <si>
    <t>新华村委会</t>
  </si>
  <si>
    <t>恢复</t>
  </si>
  <si>
    <t>大屋组水毁维修危桥长12米，宽3米，共36平方米</t>
  </si>
  <si>
    <t>解决贫困人口350人的安全出行问题，方便生产生活</t>
  </si>
  <si>
    <t>739人,其中贫困人口350人</t>
  </si>
  <si>
    <t>墙背组到沈家组道路拓宽1.5米，长0.12公里，拓宽至3.5米</t>
  </si>
  <si>
    <t>18万元/公里</t>
  </si>
  <si>
    <t>解决贫困人口411人的出行困难，方便生产生活</t>
  </si>
  <si>
    <t>886人,其中贫困人口411人</t>
  </si>
  <si>
    <t>2019.4</t>
  </si>
  <si>
    <t>大桥组至大兴组集镇路面硬化，长315米，宽6米，共1890平方米</t>
  </si>
  <si>
    <t>大桥村</t>
  </si>
  <si>
    <t>85元/平方米</t>
  </si>
  <si>
    <t>解决贫困人口377人的出行困难，方便生产生活</t>
  </si>
  <si>
    <t>910人,其中贫困人口377人</t>
  </si>
  <si>
    <t>大桥村委会</t>
  </si>
  <si>
    <t>大塘组山塘清淤2000立方米</t>
  </si>
  <si>
    <t>解决贫困人口177人的农田灌溉用水问题</t>
  </si>
  <si>
    <t>300人，其中贫困人口177人</t>
  </si>
  <si>
    <t>南岳组危桥改造长17米，宽5.5米，共93.5平方米</t>
  </si>
  <si>
    <t>4000元/平方米</t>
  </si>
  <si>
    <t>解决贫困人口950人的安全出行问题，方便生产生活</t>
  </si>
  <si>
    <t>1744人,其中贫困人口950人</t>
  </si>
  <si>
    <t>南岳组至金安村道路拓宽1.5米，长0.73公里，拓宽至3.5米</t>
  </si>
  <si>
    <t>解决贫困人口427人的出行困难，方便生产生活</t>
  </si>
  <si>
    <t>1057人,其中贫困人口427人</t>
  </si>
  <si>
    <t>坪头组至大塘组光伏电站道路硬化，长0.67公里，宽3.5米</t>
  </si>
  <si>
    <t>解决贫困人口361人的出行困难，方便生产生活</t>
  </si>
  <si>
    <t>682人,其中贫困人口361人</t>
  </si>
  <si>
    <t>义桥组至邓家组道路拓宽1.5米，长0.95公里，拓宽至3.5米</t>
  </si>
  <si>
    <t>27万元/公里</t>
  </si>
  <si>
    <t>解决贫困人口195人的安全出行问题，方便生产生活</t>
  </si>
  <si>
    <t>安定村委会</t>
  </si>
  <si>
    <t>大塘组级道路路面硬化0.34公里，宽3.5米</t>
  </si>
  <si>
    <t>解决贫困人口204人的安全出行问题，方便生产生活</t>
  </si>
  <si>
    <t>新屋组至塘背组路面硬化，长0.35公里，宽3.5米</t>
  </si>
  <si>
    <t>解决贫困人口237人的出行困难，方便生产生活</t>
  </si>
  <si>
    <t>安永村委会</t>
  </si>
  <si>
    <t>塘背组长塘清淤2500立方米，砌混凝土250立方米</t>
  </si>
  <si>
    <t>山塘清淤：
20元/立方米
砌混凝土：
400元/立方米</t>
  </si>
  <si>
    <t>徐家组道路硬化，长0.17公里，宽3.5米</t>
  </si>
  <si>
    <t>解决贫困人口165人的出行困难，方便生产生活</t>
  </si>
  <si>
    <t>檀树组彭树垅道路硬化，长0.21公里，宽3.5米</t>
  </si>
  <si>
    <t>解决贫困人口148人的出行困难，方便生产生活</t>
  </si>
  <si>
    <t>佘家组道路硬化，长0.24公里，宽3.5米</t>
  </si>
  <si>
    <t>解决贫困人口183人的出行困难，方便生产生活</t>
  </si>
  <si>
    <t>新塘组道路硬化，长0.27公里，宽3.5米</t>
  </si>
  <si>
    <t>解决贫困人口13人的出行困难，方便生产生活</t>
  </si>
  <si>
    <t>新建组到大洞组道路硬化，长1公里，宽3.5米</t>
  </si>
  <si>
    <t>解决贫困人口294人的出行困难，方便生产生活</t>
  </si>
  <si>
    <t>徐家组到窑湾组路面硬化，长0.84公里，宽3.5米</t>
  </si>
  <si>
    <t>白坪村</t>
  </si>
  <si>
    <t>解决贫困人口140人的安全出行问题，方便生产生活</t>
  </si>
  <si>
    <t>白坪村委会</t>
  </si>
  <si>
    <t>李家组至华园组路面硬化，长0.34公里，宽3.5米</t>
  </si>
  <si>
    <t>解决贫困人口389人的出行困难，方便生产生活</t>
  </si>
  <si>
    <t>坎上组山塘修缮加固，浇筑混凝土100立方米</t>
  </si>
  <si>
    <t>解决贫困人口163人的农田灌溉用水问题</t>
  </si>
  <si>
    <t>华园组山塘清淤2000立方米</t>
  </si>
  <si>
    <t>解决贫困人口149人的农田灌溉用水问题</t>
  </si>
  <si>
    <t>大塘组山塘清淤2500立方米</t>
  </si>
  <si>
    <t>维新组至漂铺组新修30*30水渠1770米</t>
  </si>
  <si>
    <t>85元/米</t>
  </si>
  <si>
    <t>解决贫困人口156人的农田灌溉用水问题</t>
  </si>
  <si>
    <t>106国道至崩山组路面硬化，长0.5公里，宽3.5米</t>
  </si>
  <si>
    <t>富家村</t>
  </si>
  <si>
    <t>解决贫困人口145人的出行困难，方便生产生活</t>
  </si>
  <si>
    <t>富家村委会</t>
  </si>
  <si>
    <t>福禄组至梅湾至暗坡路面硬化,长0.67公里.宽3.5米</t>
  </si>
  <si>
    <t>解决贫困人口261人的出行困难，方便生产生活</t>
  </si>
  <si>
    <t>桃花组路面硬化，长0.34公里，宽3.5米</t>
  </si>
  <si>
    <t>解决贫困人口430人的出行困难，方便生产生活</t>
  </si>
  <si>
    <t>青山组至河唐组路面硬化，长0.5公里，宽3.5米</t>
  </si>
  <si>
    <t>石里组新修60*70水渠，长200米</t>
  </si>
  <si>
    <t>官滩村</t>
  </si>
  <si>
    <t>150元/米</t>
  </si>
  <si>
    <t>解决贫困人口121人的农田灌溉用水问题</t>
  </si>
  <si>
    <t>官滩村委会</t>
  </si>
  <si>
    <t>丰盛组新修60*60水渠，长485米</t>
  </si>
  <si>
    <t>135元/米</t>
  </si>
  <si>
    <t>解决贫困人口101人的农田灌溉用水问题</t>
  </si>
  <si>
    <t>长天组新修50*60水渠，长670米</t>
  </si>
  <si>
    <t>解决贫困人口145人的农田灌溉用水问题</t>
  </si>
  <si>
    <t>新开组新修40*50水渠，长750米</t>
  </si>
  <si>
    <t>市上组至行管组路面硬化，长0.4公里，宽3.5米</t>
  </si>
  <si>
    <t>官塘村</t>
  </si>
  <si>
    <t>解决贫困人口151人的安全出行问题，方便生产生活</t>
  </si>
  <si>
    <t>官塘村委会</t>
  </si>
  <si>
    <t>上桃花塘新修60*60水渠，长150米</t>
  </si>
  <si>
    <t>解决贫困人口173人的灌溉用水问题</t>
  </si>
  <si>
    <t>坳上组新修60*60水渠，长170米</t>
  </si>
  <si>
    <t>解决贫困人口137人的灌溉用水问题</t>
  </si>
  <si>
    <t>方家组新修80*80水渠，长100米</t>
  </si>
  <si>
    <t>解决贫困人口109人的农田灌溉用水问题</t>
  </si>
  <si>
    <t>上桃花塘水塘清污1500立方米</t>
  </si>
  <si>
    <t>解决贫困人口122人的农田灌溉用水问题</t>
  </si>
  <si>
    <t>富旺组新修60*60水渠，长300米</t>
  </si>
  <si>
    <t>河坪组至中心组道路拓宽1.5米，长0.28公里，拓宽至3.5米</t>
  </si>
  <si>
    <t>河坪村</t>
  </si>
  <si>
    <t>解决贫困人口155人的安全出行问题，方便生产生活</t>
  </si>
  <si>
    <t>河坪村委会</t>
  </si>
  <si>
    <t>山东组、山西组、张家组道路拓宽1.5米，长0.65公里，拓宽至3.5米</t>
  </si>
  <si>
    <t>解决贫困人口105人的安全出行问题，方便生产生活</t>
  </si>
  <si>
    <t>何家组至莲形组道路拓宽1.5米，长0.3公里，拓宽至3.5米</t>
  </si>
  <si>
    <t>解决贫困人口387人的出行困难，方便生产生活</t>
  </si>
  <si>
    <t>周家组至上田组道路拓宽1.5米，长0.3公里，拓宽至3.5米</t>
  </si>
  <si>
    <t>解决贫困人口189人的出行困难，方便生产生活</t>
  </si>
  <si>
    <t>三向组至田山桥头道路拓宽1.5米，长0.34公里，拓宽至3.5米</t>
  </si>
  <si>
    <t>喻思组至果园道路硬化，长0.25公里，宽3.5米</t>
  </si>
  <si>
    <t>川坳组至大新组新修40*50水渠，长100米</t>
  </si>
  <si>
    <t>横冲大屋至铁路口新修40*50水渠，长260米</t>
  </si>
  <si>
    <t>解决贫困人口134人的农田灌溉用水问题</t>
  </si>
  <si>
    <t>果园内新修30*40水渠，长600米</t>
  </si>
  <si>
    <t>解决贫困人口124人的农田灌溉用水问题</t>
  </si>
  <si>
    <t>莲花组尤榨岭至大路新修40*50水渠，长550米</t>
  </si>
  <si>
    <t>解决贫困人口125人的农田灌溉用水问题</t>
  </si>
  <si>
    <t>川坳组至安思公路砌浆砌石水渠100立方米</t>
  </si>
  <si>
    <t>解决贫困人口113人的农田灌溉用水问题</t>
  </si>
  <si>
    <t>横冲组至马头组道路硬化，长1公里，宽3.5米</t>
  </si>
  <si>
    <t>新安组路面硬化，长0.25公里，宽3.5米</t>
  </si>
  <si>
    <t>解决贫困人口110人的出行困难，方便生产生活</t>
  </si>
  <si>
    <t>横江村委会</t>
  </si>
  <si>
    <t>上湾组至下湾组路面硬化，长0.25公里，宽3.5米</t>
  </si>
  <si>
    <t>解决贫困人口146人的出行困难，方便生产生活</t>
  </si>
  <si>
    <t>坎上组至车队组路面硬化，长0.34公里，宽3.5米</t>
  </si>
  <si>
    <t>解决贫困人口97人的出行困难，方便生产生活</t>
  </si>
  <si>
    <t>谭家组至上门组路面硬化，长1公里，宽3米</t>
  </si>
  <si>
    <t>江东村</t>
  </si>
  <si>
    <t>26万元/公里</t>
  </si>
  <si>
    <t>解决贫困人口160人的安全出行问题，方便生产生活</t>
  </si>
  <si>
    <t>江东村委会</t>
  </si>
  <si>
    <t>谭家组谭家塘、官木塘维修，清淤4000立方米，砌混凝土550立方米</t>
  </si>
  <si>
    <t>福星加油站至上江组道路拓宽1米，长1.4公里，拓宽至3.5米</t>
  </si>
  <si>
    <t>九狮村</t>
  </si>
  <si>
    <t>解决贫困人口118人的安全出行问题，方便生产生活</t>
  </si>
  <si>
    <t>九狮村委会</t>
  </si>
  <si>
    <t>塘坡组路面硬化，长0.2公里，宽3.5米</t>
  </si>
  <si>
    <t>深冲组、石坳组狭颈大山塘维修，砌混凝土125立方米</t>
  </si>
  <si>
    <t>解决贫困人口186人的农田灌溉用水问题</t>
  </si>
  <si>
    <t>新桥至汤家六组新修40*50水渠，长1000米</t>
  </si>
  <si>
    <t>解决贫困人口117人的农田灌溉用水问题</t>
  </si>
  <si>
    <t>新天组至石坳组新修30*30水渠，长600米</t>
  </si>
  <si>
    <t>解决贫困人口124人的灌溉用水问题</t>
  </si>
  <si>
    <t>双江组危桥改造长28米宽5米共140平方米</t>
  </si>
  <si>
    <t>解决贫困人口764人的安全出行问题，方便生产生活</t>
  </si>
  <si>
    <t>官白公路至石斗组大石坡路面硬化，长0.4公里，宽3.5米</t>
  </si>
  <si>
    <t>山背村</t>
  </si>
  <si>
    <t>解决贫困人口182人的出行困难，方便生产生活</t>
  </si>
  <si>
    <t>山背村委会</t>
  </si>
  <si>
    <t>官白公路至边山组道路拓宽1米，长0.73公里，拓宽至3.5米</t>
  </si>
  <si>
    <t>解决贫困人口137人的出行困难，方便生产生活</t>
  </si>
  <si>
    <t>106国道至新屋组主干路拓宽1.5米，长0.64公里，拓宽至3.5米</t>
  </si>
  <si>
    <t>上黄村</t>
  </si>
  <si>
    <t>上黄村委会</t>
  </si>
  <si>
    <t>106国道至新屋组新修80*80水渠，长390米</t>
  </si>
  <si>
    <t>解决贫困人口103人的农田灌溉用水问题</t>
  </si>
  <si>
    <t>坎屋组三八水库，坝长60米，坝宽6米，坝高15米，灌浆510米</t>
  </si>
  <si>
    <t>330元/米</t>
  </si>
  <si>
    <t>解决贫困人口188人的农田灌溉用水问题</t>
  </si>
  <si>
    <t>成功组新修100*150水渠500米</t>
  </si>
  <si>
    <t>300元/米</t>
  </si>
  <si>
    <t>解决贫困人口130人的农田灌溉用水问题</t>
  </si>
  <si>
    <t>水南组至老家组路面硬化，长0.44公里，宽3.5米</t>
  </si>
  <si>
    <t>水南村</t>
  </si>
  <si>
    <t>解决贫困人口120人的出行困难，方便生产生活</t>
  </si>
  <si>
    <t>水南村委会</t>
  </si>
  <si>
    <t>徐家组至邓家组新修50*50水渠，长200米</t>
  </si>
  <si>
    <t>110元/米</t>
  </si>
  <si>
    <t>边山组至袁家组新修30*40水渠，长300米</t>
  </si>
  <si>
    <t>解决贫困人口100人的农田灌溉用水问题</t>
  </si>
  <si>
    <t>老屋组至黄土组路面硬化，长0.34公里，宽3.5米</t>
  </si>
  <si>
    <t>黄土组至州上组新修30*40水渠，长800米</t>
  </si>
  <si>
    <t>村部至龙嘴组新修道路0.7公里，宽3.5米</t>
  </si>
  <si>
    <t>桃源村</t>
  </si>
  <si>
    <t>解决贫困人口132人的安全出行问题，方便生产生活</t>
  </si>
  <si>
    <t>桃源村委会</t>
  </si>
  <si>
    <t>张古冲塘维修加固，砌混凝土100立方米</t>
  </si>
  <si>
    <t>下新塘山塘维修，清淤250立方米，砌混凝土38立方米</t>
  </si>
  <si>
    <t>解决贫困人口160人的农田灌溉用水问题</t>
  </si>
  <si>
    <t>S308至江边组路面硬化，长0.1公里，宽3.5米</t>
  </si>
  <si>
    <t>田陌村</t>
  </si>
  <si>
    <t>解决贫困人口181人的出行困难，方便生产生活</t>
  </si>
  <si>
    <t>田陌村委会</t>
  </si>
  <si>
    <t>低坪组至望江组路面硬化，长0.1公里，宽3.5米</t>
  </si>
  <si>
    <t>解决贫困人口177人的出行困难，方便生产生活</t>
  </si>
  <si>
    <t>山塘组山塘维修，砌混凝土75立方米</t>
  </si>
  <si>
    <t>解决贫困人口110人的农田灌溉用水问题</t>
  </si>
  <si>
    <t>桃花组至三子组新修水渠210米，浆砌石780立方米</t>
  </si>
  <si>
    <t>解决贫困人口162人的农田灌溉用水问题</t>
  </si>
  <si>
    <t>葛藤组至邓坳组路面硬化，长0.34公里，宽3.5米</t>
  </si>
  <si>
    <t>上坪、牛石、五苏、葛腾、邓坳、塔坪、老屋组等七个组，维修50*50水渠2280米</t>
  </si>
  <si>
    <t>解决贫困人口245人的农田灌溉用水问题</t>
  </si>
  <si>
    <t>南木组至沈家立新组路面硬化，长0.84公里，宽3.5米</t>
  </si>
  <si>
    <t>小茅村</t>
  </si>
  <si>
    <t>解决贫困人口221人的出行困难，方便生产生活</t>
  </si>
  <si>
    <t>小茅村委会</t>
  </si>
  <si>
    <t>刘洞组至新开组新修50*50水渠500米</t>
  </si>
  <si>
    <t>小田村</t>
  </si>
  <si>
    <t>小田村委会</t>
  </si>
  <si>
    <t>李家组至应子组新修30*30水渠765米</t>
  </si>
  <si>
    <t>小田组至下坪组杜洞水库排灌渠清淤6500立方米</t>
  </si>
  <si>
    <t>解决贫困人口482人的农田灌溉用水问题</t>
  </si>
  <si>
    <t>纸山组到田心组道路硬化路面长0.334公里，宽3.5米</t>
  </si>
  <si>
    <t>芦溪村纸山组、田心组</t>
  </si>
  <si>
    <t>解决210人出行难问题</t>
  </si>
  <si>
    <t>210人，其中贫困人口62人</t>
  </si>
  <si>
    <t>2019.03</t>
  </si>
  <si>
    <t>芦溪村委会</t>
  </si>
  <si>
    <t>芦溪村黄泥组道路硬化长0.17公里，宽3.5米</t>
  </si>
  <si>
    <t>芦溪村黄泥组</t>
  </si>
  <si>
    <t>解决200个贫困人口交通难的问题</t>
  </si>
  <si>
    <t>200人，其中贫困人口45人</t>
  </si>
  <si>
    <t>2019.02</t>
  </si>
  <si>
    <t>硬化道路烂泥组-王家山0.334公里，宽3.5米</t>
  </si>
  <si>
    <t>双义村烂泥组</t>
  </si>
  <si>
    <t>解决180多人出行难的问题</t>
  </si>
  <si>
    <t>180人，其中贫困人口72人</t>
  </si>
  <si>
    <t>双义村委会</t>
  </si>
  <si>
    <t>蒋山村湾内组危桥改造长3.05米，宽5.5米，共16.775平方米</t>
  </si>
  <si>
    <t>蒋山村湾内组</t>
  </si>
  <si>
    <t>3000元/平方</t>
  </si>
  <si>
    <t>解决110个人生产生活出行难的问题</t>
  </si>
  <si>
    <t>110人，其中贫困人口24人</t>
  </si>
  <si>
    <t>蒋山村委会</t>
  </si>
  <si>
    <t>主干公路黄花组道路硬化长0.3公里，宽3.5米</t>
  </si>
  <si>
    <t>芦溪村黄花组</t>
  </si>
  <si>
    <t>解决160多名村民的出行难的问题</t>
  </si>
  <si>
    <t>160人，其中贫困人口78人</t>
  </si>
  <si>
    <t>2019.01</t>
  </si>
  <si>
    <t>上坎组至下地组道路硬化长0.367公里，宽3.5米</t>
  </si>
  <si>
    <t>芦溪村上坎组、下地组</t>
  </si>
  <si>
    <t>解决220名村民出行难的问题</t>
  </si>
  <si>
    <t>220人，其中贫困人口118人</t>
  </si>
  <si>
    <t>2019.06</t>
  </si>
  <si>
    <t>河道清淤：金盆组太极大王庙至双桥组长350米，宽10米，共3500平方米</t>
  </si>
  <si>
    <t>双义村金盆组、双桥组</t>
  </si>
  <si>
    <t>解决农田灌溉20亩，实现旱涝保收</t>
  </si>
  <si>
    <t>170人，其中贫困人口98人</t>
  </si>
  <si>
    <t>再下组至江家组道路硬化长0.5公里，宽3.5米</t>
  </si>
  <si>
    <t>尚山村江家组</t>
  </si>
  <si>
    <t>解决800人出行难的问题</t>
  </si>
  <si>
    <t>800人，其中贫困人口178人</t>
  </si>
  <si>
    <t>2019.05</t>
  </si>
  <si>
    <t>尚山村委会</t>
  </si>
  <si>
    <t>塅背组至舵上组浆砌石长262.8米（上底宽0.8米+下底宽1.5米）高1.9米/2=574.5立方米</t>
  </si>
  <si>
    <t>蒋山村塅背组、舵上组</t>
  </si>
  <si>
    <t>348元/立方米</t>
  </si>
  <si>
    <t>解决灌溉农田172亩，实现旱涝保收</t>
  </si>
  <si>
    <t>560人，其中贫困人口128人</t>
  </si>
  <si>
    <t>白寺村村部移民点河背组道路硬化长0.5公里，宽3.5米。</t>
  </si>
  <si>
    <t>白寺村河背组</t>
  </si>
  <si>
    <t>解决148人出行难的问题</t>
  </si>
  <si>
    <t>148人，其中贫困人口92人</t>
  </si>
  <si>
    <t>白寺村委会</t>
  </si>
  <si>
    <t>茶山组至桃李组道路硬化，长0.16公里，宽3.5米。</t>
  </si>
  <si>
    <t>白寺村茶山组、桃李组</t>
  </si>
  <si>
    <t>解决256人出行难的问题</t>
  </si>
  <si>
    <t>256人，其中贫困人口58人</t>
  </si>
  <si>
    <t>2018.7</t>
  </si>
  <si>
    <t>朱家组水圳179平方米，规格：100厘米*100厘米</t>
  </si>
  <si>
    <t>洞下村朱家组</t>
  </si>
  <si>
    <t>280元/平方米</t>
  </si>
  <si>
    <t>解决40亩农田灌溉问题</t>
  </si>
  <si>
    <t>160人，其中贫困人口54人</t>
  </si>
  <si>
    <t>洞下村委会</t>
  </si>
  <si>
    <t>上胡组、下胡组水圳273平方米，规格：50厘米*50厘米</t>
  </si>
  <si>
    <t>洞下村上胡组、下胡组</t>
  </si>
  <si>
    <t>解决30亩农田灌溉问题</t>
  </si>
  <si>
    <t>89人，其中贫困人口28人</t>
  </si>
  <si>
    <t>上大、下大水圳150平方米，规格：60厘米*60厘米</t>
  </si>
  <si>
    <t>洞下村上大组</t>
  </si>
  <si>
    <t>134元/平方米</t>
  </si>
  <si>
    <t>解决32亩农田灌溉问题</t>
  </si>
  <si>
    <t>86人，其中贫困人口32人</t>
  </si>
  <si>
    <t>白屋组至思形组水渠建设800平方米（60厘米*60厘米）</t>
  </si>
  <si>
    <t>宝石村白屋组、思形组</t>
  </si>
  <si>
    <t>135元/平方米</t>
  </si>
  <si>
    <t>解决60亩农田灌溉问题</t>
  </si>
  <si>
    <t>182人，其中贫困人口63人</t>
  </si>
  <si>
    <t>宝石村委会</t>
  </si>
  <si>
    <t>白屋组坳上组山塘维修砌混凝土180立方米</t>
  </si>
  <si>
    <t>宝石村白屋组、思形组、塘堧组</t>
  </si>
  <si>
    <t>解决73亩农田灌溉问题</t>
  </si>
  <si>
    <t>142人，其中贫困人口54人</t>
  </si>
  <si>
    <t>南树组至大水组水渠砌坝长125米*宽0.8米*高2.5米，共250立方米</t>
  </si>
  <si>
    <t>大和村南树组、大水组</t>
  </si>
  <si>
    <t>提升改造56亩农田灌溉问题</t>
  </si>
  <si>
    <t>250人，其中贫困人口80人</t>
  </si>
  <si>
    <t>2019.09</t>
  </si>
  <si>
    <t>大和村委会</t>
  </si>
  <si>
    <t>尧丰村小水片归根组至上邹组道路拓宽至3.5米（拓宽0.5米），长2.33公里</t>
  </si>
  <si>
    <t>尧丰村小水片归根组、上邹组</t>
  </si>
  <si>
    <t>85.71元/平方米</t>
  </si>
  <si>
    <t>解决240人出行难的问题</t>
  </si>
  <si>
    <t>240人，其中贫困人口80人</t>
  </si>
  <si>
    <t>2019.8</t>
  </si>
  <si>
    <t>尧丰村委会</t>
  </si>
  <si>
    <t>李家组道路硬化0.04公里,宽3.5米</t>
  </si>
  <si>
    <t>到湾村李家组</t>
  </si>
  <si>
    <t>解决56人交通难的问题</t>
  </si>
  <si>
    <t>56人，其中贫困人口20人</t>
  </si>
  <si>
    <t>2019.04</t>
  </si>
  <si>
    <t>到湾村委会</t>
  </si>
  <si>
    <t>李家组道路两侧浆砌石80立方米</t>
  </si>
  <si>
    <t>解决67人出行难的问题</t>
  </si>
  <si>
    <t>67人，其中贫困人口26人</t>
  </si>
  <si>
    <t>到湾村印山庙至洞下村石坳桥道路硬化，长0.127公里，宽3.5米</t>
  </si>
  <si>
    <t>到湾村印山组</t>
  </si>
  <si>
    <t>解决55个人出行难的问题，方便生产生活</t>
  </si>
  <si>
    <t>55人，其中贫困人口22人</t>
  </si>
  <si>
    <t>口团组水渠建设146平方米，规格：50cm*50cm；钟家组水渠65平方米，规格：40厘米*40厘米</t>
  </si>
  <si>
    <t>到湾村口团组、钟家组陈家组、欧家组、钟家组</t>
  </si>
  <si>
    <t>110元/立方米
95元/立方米</t>
  </si>
  <si>
    <t>解决27亩农田灌溉问题</t>
  </si>
  <si>
    <t>150人，其中贫困人口54人</t>
  </si>
  <si>
    <t>坳背组水渠建设，285平方米，规格：100厘米*100厘米；坳背组水渠建设55平方米，规格：50厘米*50厘米；秀角组水渠建设130米，规格：50厘米*50厘米</t>
  </si>
  <si>
    <t>北山村坳背组、秀角组</t>
  </si>
  <si>
    <t>280元/平方米
110元/平方米</t>
  </si>
  <si>
    <t>提质改造230亩农田灌溉</t>
  </si>
  <si>
    <t>300人，其中贫困人口58人</t>
  </si>
  <si>
    <t>北山村委会</t>
  </si>
  <si>
    <t>窑坳组道路硬化长0.15公里，宽3.5米</t>
  </si>
  <si>
    <t>芦溪村窑坳组</t>
  </si>
  <si>
    <t>30万/公里</t>
  </si>
  <si>
    <t>解决60名村民的出行难问题</t>
  </si>
  <si>
    <t>下新组水渠建设200平方米；南沅组水渠建设200平方米；上罗组、下罗组水渠建设248平方米，规格：30米*30米，共648平方米</t>
  </si>
  <si>
    <t>芦溪村下新组、南沅组、上罗组 下罗组</t>
  </si>
  <si>
    <t>解决160余亩农田灌溉问题</t>
  </si>
  <si>
    <t>河道清淤：金盆组太极大王庙至双桥组长1250米，宽10米，共15000平方米</t>
  </si>
  <si>
    <t>再下组至江家组道路硬化长1.167公里，宽3.5米</t>
  </si>
  <si>
    <t>新屋组至杨家组道路硬化长0.67公里，宽3.5米</t>
  </si>
  <si>
    <t>百福村新屋组、杨家组</t>
  </si>
  <si>
    <t>解决170人出行难的问题</t>
  </si>
  <si>
    <t>百福村委会</t>
  </si>
  <si>
    <t>塅背组至舵上组浆砌石长657.6米（上底宽0.8米+下底宽1.5米）高1.9米/2=1436.782立方米</t>
  </si>
  <si>
    <t>王家组王家塘山塘清淤600平方米</t>
  </si>
  <si>
    <t>白寺王家组</t>
  </si>
  <si>
    <t xml:space="preserve">解决农田灌溉40亩    </t>
  </si>
  <si>
    <t>谢家墩至石碑下道路硬化0.21公里，宽3.5米</t>
  </si>
  <si>
    <t>白寺村谢家组</t>
  </si>
  <si>
    <t>解决96人出行难的问题</t>
  </si>
  <si>
    <t>水渠建设：白寺组300平方米，新屋组200平方米，庙湾组200平方米，胡家组300平方米，古楼组300平方米，河背组200平方米，寺背组250平方米，湾内组300平方米，冷家组200平方米，电背组300平方米，桃李组300平方米，猫公组300平方米，王家组200平方米，坪头组71平方米，共3421平方米，规格：40厘米*40厘米</t>
  </si>
  <si>
    <t>白寺村白寺组、新屋组、庙湾组、胡家组、古楼组、河背组、寺背组、湾内组、冷家组、电背组、桃李组、猫公组、王家组、坪头组</t>
  </si>
  <si>
    <t>95元/平方米）</t>
  </si>
  <si>
    <t>解决农田灌溉590亩    ，使从事农业生产的198个贫困人口实现增收</t>
  </si>
  <si>
    <t>苦寨冲堰坝砌混凝土长36米，宽3.5米，高3米，36*3.5*3=378立方米</t>
  </si>
  <si>
    <t>解决210亩农田灌溉的问题</t>
  </si>
  <si>
    <t>上大、下大水圳300平方米，规格：60厘米*60厘米</t>
  </si>
  <si>
    <t>焦家组道路硬化长0.1公里，宽3.5米</t>
  </si>
  <si>
    <t>洞下村焦家组</t>
  </si>
  <si>
    <t>解决62人生产生活出行难的问题</t>
  </si>
  <si>
    <t>白毛组道路路基浆砌石40立方米，道路拓宽至3.5米0.5米（拓宽0.5米），长380米</t>
  </si>
  <si>
    <t>到湾村白毛组</t>
  </si>
  <si>
    <t>400元/立方米
85.71元/平方米</t>
  </si>
  <si>
    <t>解决58人出行难的问题</t>
  </si>
  <si>
    <t>竹山组山塘1口100立米                 王家组山塘1口80立方米，共180立方米砌混凝土</t>
  </si>
  <si>
    <t>到湾村竹山组、王家组</t>
  </si>
  <si>
    <t>口团组水渠建设450平方米，规格：50cm*50cm；钟家组水渠200平方米，规格：40厘米*40厘米</t>
  </si>
  <si>
    <t>大厅组至下彭组道路硬化长0.5公里，宽3.5米</t>
  </si>
  <si>
    <t>尧丰村大厅组 下彭组</t>
  </si>
  <si>
    <t>解决100个贫困人口出行难的问题</t>
  </si>
  <si>
    <t>2019.08</t>
  </si>
  <si>
    <t>水圳建设429平方米，规格：60厘米*60厘米</t>
  </si>
  <si>
    <t>思和村高家组、童家组</t>
  </si>
  <si>
    <t>135元/㎡</t>
  </si>
  <si>
    <t>提质改造农田98亩的灌溉问题</t>
  </si>
  <si>
    <t>思和村委会</t>
  </si>
  <si>
    <t>坳上安置点至村部至水厂村级道路硬化，长0.67公里，宽3.5米</t>
  </si>
  <si>
    <t>解决300余人出行难问题</t>
  </si>
  <si>
    <t>300人，其中贫困人口62人</t>
  </si>
  <si>
    <t>九龙新村委会</t>
  </si>
  <si>
    <t>平安三组丰垅坪砌磡及堰坝共143立方米。</t>
  </si>
  <si>
    <t>解决260农户40亩农田灌溉问题</t>
  </si>
  <si>
    <t>260人，其中贫困人口46人</t>
  </si>
  <si>
    <t>平安村委会</t>
  </si>
  <si>
    <t>黄沙桥危桥改造，长6米，宽5.5米，共33.4平方米。</t>
  </si>
  <si>
    <t>天景山村7组</t>
  </si>
  <si>
    <t>解决150人出行难问题</t>
  </si>
  <si>
    <t>150人，其中贫困人口35人</t>
  </si>
  <si>
    <t>天景山村委会</t>
  </si>
  <si>
    <t>九眼小学到12组硬化路面，长0.334公里，宽3.5米</t>
  </si>
  <si>
    <t>解决220人出行难问题</t>
  </si>
  <si>
    <t>220人，其中贫困人口44人</t>
  </si>
  <si>
    <t>改造助下桥一座，长15米，宽5米，共33.4平方米</t>
  </si>
  <si>
    <t>解决100人出行及生产生活问题</t>
  </si>
  <si>
    <t>100人，其中贫困人口19人</t>
  </si>
  <si>
    <t>高桥村10组硬化路面，长0.334公里，宽3.5米</t>
  </si>
  <si>
    <t>解决200人出行难问题</t>
  </si>
  <si>
    <t>200人，其中贫困人口68人</t>
  </si>
  <si>
    <t>高桥村委会</t>
  </si>
  <si>
    <t>青石片一组至二组段路面硬化，长0.334公里，宽3.5米</t>
  </si>
  <si>
    <t>解决120人出行难问题</t>
  </si>
  <si>
    <t>120人，其中贫困人口22人</t>
  </si>
  <si>
    <t>大青石村委会</t>
  </si>
  <si>
    <t>大兴片火烧屋场至左家洞道路硬化，长0.67公里，宽3.5米。</t>
  </si>
  <si>
    <t>解决300人交通出行问题</t>
  </si>
  <si>
    <t>300人，其中贫困人口55人</t>
  </si>
  <si>
    <t>修复京张村至战水湾水毁防洪堤，浆砌石743立方米</t>
  </si>
  <si>
    <t>洞口村</t>
  </si>
  <si>
    <t>解决3000人交通出行及汛期安全问题</t>
  </si>
  <si>
    <t>3000人，其中贫困人口387人</t>
  </si>
  <si>
    <t>洞口村委会</t>
  </si>
  <si>
    <t>修复洞口大堰引用水渠，砌混凝土100立方米</t>
  </si>
  <si>
    <t>解决400农户200亩农田灌溉问题</t>
  </si>
  <si>
    <t>400人，其中贫困人口72人</t>
  </si>
  <si>
    <t>大江贤桥危桥改造，长41.7米，宽4米，共167平方米。</t>
  </si>
  <si>
    <t>阜源村</t>
  </si>
  <si>
    <t>解决全村1200人的交通出行问题</t>
  </si>
  <si>
    <t>1200人，其中贫困人口395人</t>
  </si>
  <si>
    <t>阜源村委会</t>
  </si>
  <si>
    <t>石螺坵门前小江磡水毁修复，175立方米，长130米。</t>
  </si>
  <si>
    <t>京张村</t>
  </si>
  <si>
    <t>解决120农户50亩水田安全隐患问题</t>
  </si>
  <si>
    <t>120人，其中贫困人口39人</t>
  </si>
  <si>
    <t>京张村委会</t>
  </si>
  <si>
    <t>修复京马片大石垅水塘堤坝砌磡，75立方米。</t>
  </si>
  <si>
    <t>解决280农户80亩农田灌溉问题</t>
  </si>
  <si>
    <t>280人，其中贫困人口88人</t>
  </si>
  <si>
    <t>九眼片12组江州上水堰修复，66立方米。</t>
  </si>
  <si>
    <t>解决150农户约50亩农田灌溉问题</t>
  </si>
  <si>
    <t>九眼小学至秧田窝公路排水沟硬化，规格40*40CM，长947米</t>
  </si>
  <si>
    <t>95元/米</t>
  </si>
  <si>
    <t>解决公路水毁隐患及130农户40余亩农田灌溉问题</t>
  </si>
  <si>
    <t>130人，其中贫困人口20人</t>
  </si>
  <si>
    <t>墈下屋至黄龙山公路排水沟硬化，规格40*40CM，长950米</t>
  </si>
  <si>
    <t>解决公路水毁隐患及110农户35余亩农田灌溉问题</t>
  </si>
  <si>
    <t>110人，其中贫困人口21人</t>
  </si>
  <si>
    <t>九龙新村九眼小学至秧田窝村组级公路硬化，长0.345公里</t>
  </si>
  <si>
    <t>方便约150村民交通出行</t>
  </si>
  <si>
    <t>150人，其中贫困人口30人</t>
  </si>
  <si>
    <t>九龙新村九眼小学至秧田窝组级公路硬化，长0.334公里，宽3.5米。</t>
  </si>
  <si>
    <t>方便约200村民交通出行</t>
  </si>
  <si>
    <t>200人，其中贫困人口55人</t>
  </si>
  <si>
    <t>1、修复水毁高山有机茶产业基地塌方砌磡，长117米，共468立方米；2、产业基地水毁危桥改造，长4米，宽3米，12平方米；</t>
  </si>
  <si>
    <t>幕阜新村</t>
  </si>
  <si>
    <t>350元/立方米、3000元/平方米</t>
  </si>
  <si>
    <t>解决200村民扶贫产业基地水毁交通问题</t>
  </si>
  <si>
    <t>200人，其中贫困人口41人</t>
  </si>
  <si>
    <t>幕阜新村委会</t>
  </si>
  <si>
    <t>仁义村5、6、7、8、9组水毁道路恢复砌磡，长70米，286立方米。</t>
  </si>
  <si>
    <t>仁义村</t>
  </si>
  <si>
    <t>解决310农户40亩农田灌溉问题</t>
  </si>
  <si>
    <t>310人，其中贫困人口87人</t>
  </si>
  <si>
    <t>仁义村委会</t>
  </si>
  <si>
    <t>新修平安村世外菊园园区灌溉水渠，规格50*50CM，长909米。</t>
  </si>
  <si>
    <t>解决100亩菊类作物生产灌溉问题</t>
  </si>
  <si>
    <t>惠及贫困人口120余人</t>
  </si>
  <si>
    <t>柘屋片12组引水渠水毁修复，规格50CM*50CM，长1820米。</t>
  </si>
  <si>
    <t>天景山村12组</t>
  </si>
  <si>
    <t>解决220农户60亩农田引水灌溉问题</t>
  </si>
  <si>
    <t>220人，其中贫困人口54人</t>
  </si>
  <si>
    <t>2组、7组至12组道路硬化，长0.5公里，宽3.5米。</t>
  </si>
  <si>
    <t>东安村</t>
  </si>
  <si>
    <t>解决200多人的出行与耕作交通问题</t>
  </si>
  <si>
    <t>200人，其中贫困人口42人</t>
  </si>
  <si>
    <t>东安村委会</t>
  </si>
  <si>
    <t>7-9组、12-19组组道路硬化，长0.5公里，宽3.5米。</t>
  </si>
  <si>
    <t>解决160多人的出行与耕作交通问题</t>
  </si>
  <si>
    <t>160人，其中贫困人口38人</t>
  </si>
  <si>
    <t>6组公路硬化，长0.22公里，宽3.5米。</t>
  </si>
  <si>
    <t>解决200多人的出行交通问题</t>
  </si>
  <si>
    <t>200人，其中贫困人口36人</t>
  </si>
  <si>
    <t>马塅水口桥危桥修复，长4米，宽3米，共12平方米。</t>
  </si>
  <si>
    <t>解决120人生产生活交通安全问题</t>
  </si>
  <si>
    <t>120人，其中贫困人口21人</t>
  </si>
  <si>
    <t>石圳口至马塅五十桥道路拓宽至3.5米，长0.67公里，宽3.5米。</t>
  </si>
  <si>
    <t>解决300人出行困难问题</t>
  </si>
  <si>
    <t>300人，其中贫困人口63人</t>
  </si>
  <si>
    <t>11组至16组（湾里至上陈家）公路硬化，长0.653公里，宽3.5米。</t>
  </si>
  <si>
    <t>民建村</t>
  </si>
  <si>
    <t>解决257人出行困难问题</t>
  </si>
  <si>
    <t>257人，其中贫困人口31人</t>
  </si>
  <si>
    <t>民建村委会</t>
  </si>
  <si>
    <t>10组至18组（瑶丘牌至刘家洞）公路硬化，长0.35公里，宽3.5米</t>
  </si>
  <si>
    <t>解决157人出行困难问题</t>
  </si>
  <si>
    <t>157人，其中贫困人口33人</t>
  </si>
  <si>
    <t>解决120余农户40亩农田引水灌溉问题</t>
  </si>
  <si>
    <t>120人，其中贫困人口26人</t>
  </si>
  <si>
    <t>虹木公路至香炉嘴公路硬化，长0.14公里，宽3.5米。</t>
  </si>
  <si>
    <t>解决176人出行困难问题</t>
  </si>
  <si>
    <t>176人，其中贫困人口41人</t>
  </si>
  <si>
    <t>新修二组组级道路硬化，长0.334公里，宽3.5米。</t>
  </si>
  <si>
    <t>正东村</t>
  </si>
  <si>
    <t>解决230人出行困难问题</t>
  </si>
  <si>
    <t>230人，其中贫困人口37人</t>
  </si>
  <si>
    <t>正东村委会</t>
  </si>
  <si>
    <t>范阳河河堤公路拓宽改造2.5公里，宽4.5米</t>
  </si>
  <si>
    <t>金鸡村</t>
  </si>
  <si>
    <t>16万元/公里</t>
  </si>
  <si>
    <t>解决450人交通出行问题</t>
  </si>
  <si>
    <t>450人</t>
  </si>
  <si>
    <t>金鸡村委会</t>
  </si>
  <si>
    <t>烈士墓至光荣院道路硬化，长0.67公里，宽3.5米</t>
  </si>
  <si>
    <t>向阳村</t>
  </si>
  <si>
    <t>300人，其中贫困人口52人</t>
  </si>
  <si>
    <t>向阳村委会</t>
  </si>
  <si>
    <t>瑶前安置点道路硬化，长0.334公里，宽3.5米</t>
  </si>
  <si>
    <t>150人，其中贫困人口26人</t>
  </si>
  <si>
    <t>村部至安门口道路硬化，长0.67公里，宽3.5米</t>
  </si>
  <si>
    <t>解决230余人交通出行问题</t>
  </si>
  <si>
    <t>230人，其中贫困人口45人</t>
  </si>
  <si>
    <t>人居环境整治</t>
  </si>
  <si>
    <t>金鸡村旱厕改造150户</t>
  </si>
  <si>
    <t>600元/户</t>
  </si>
  <si>
    <t>改善150户580人农户人居环境卫生</t>
  </si>
  <si>
    <t>580人，其中贫困人口67人</t>
  </si>
  <si>
    <t>平安村旱厕改造100户</t>
  </si>
  <si>
    <t>改善100户395人农户人居环境卫生</t>
  </si>
  <si>
    <t>395人，其中贫困人口112人</t>
  </si>
  <si>
    <t>大青石村旱厕改造250户</t>
  </si>
  <si>
    <t>改善250户786人农户人居环境卫生</t>
  </si>
  <si>
    <t>786人，其中贫困人口186人</t>
  </si>
  <si>
    <t>新修3组至5组至浆坑道路硬化，长0.9公里，宽3.5米</t>
  </si>
  <si>
    <t>白马村</t>
  </si>
  <si>
    <t>白马村委会</t>
  </si>
  <si>
    <t>新修9组至12组道路硬化，长0.1公里，宽3.5米。</t>
  </si>
  <si>
    <t>解决180人交通出行问题</t>
  </si>
  <si>
    <t>青石片榆家树至桃花洞硬化，长1.0公里，宽3.5米。</t>
  </si>
  <si>
    <t>解决270人出行难问题</t>
  </si>
  <si>
    <t>7组-9组、12组至19组组道路硬化，长1.0公里，宽3.5米。</t>
  </si>
  <si>
    <t>新修洞口村麻子坡村级公路，长0.172公里，宽3.5米</t>
  </si>
  <si>
    <t>解决100人出行难问题</t>
  </si>
  <si>
    <t>新修14组至12组村级公路，长0.3公里，宽3.5米</t>
  </si>
  <si>
    <t>解决130人出行难问题</t>
  </si>
  <si>
    <t>新修10组村级公路硬化，长0.25公里，宽3.5米</t>
  </si>
  <si>
    <t>新修洞口村战水湾堰坝，29立方米</t>
  </si>
  <si>
    <t>十一组中华毕桥危桥改造，长6米，宽4.2米，25.2平方米</t>
  </si>
  <si>
    <t>解决180人生产生活出行问题</t>
  </si>
  <si>
    <t>自然片权君屋侧至肥家败组级道路硬化，长0.32公里，宽3.5米</t>
  </si>
  <si>
    <t>凤麓村</t>
  </si>
  <si>
    <t>解决150人交通出行问题</t>
  </si>
  <si>
    <t>凤麓村委会</t>
  </si>
  <si>
    <t>自然片双泉屋至大湾里组级公路硬化，长0.41公里，宽3.5米。</t>
  </si>
  <si>
    <t>自然片双泉屋至坪上组级公路硬化，长0.27公里，宽3.5米。</t>
  </si>
  <si>
    <t>新修2、3、4组组级硬化公路，长0.56公里，宽3.5米。</t>
  </si>
  <si>
    <t>解决300多人的出行困难</t>
  </si>
  <si>
    <t>新修11组组级公路浆砌石砌磡，171立方米。</t>
  </si>
  <si>
    <t>解决200多人的出行困难</t>
  </si>
  <si>
    <t>1组、12组大江贤桥至阳垅里40CM*40CM规格水渠，768米。</t>
  </si>
  <si>
    <t>解决50亩干旱稻田灌溉问题</t>
  </si>
  <si>
    <t>新修高源17组饶树湾堰坝，长6米，宽2.5米，高1.5米。22.5立方米。</t>
  </si>
  <si>
    <t>解决20余亩的农田灌溉问题</t>
  </si>
  <si>
    <t>新建高源17组附属水渠，长350米。规格30*30cm.</t>
  </si>
  <si>
    <t>解决20余亩农田灌溉问题</t>
  </si>
  <si>
    <t>新建高源6、7、9组引水渠，长200米。规格30*30cm.</t>
  </si>
  <si>
    <t>新修西桥九组达子洞至土头埂引水渠，长350米。规格30*30cm.</t>
  </si>
  <si>
    <t>新修西桥3组太沅学校前面引水渠，长120米。规格30*30cm.</t>
  </si>
  <si>
    <t>解决200余人的生活用水问题</t>
  </si>
  <si>
    <t>新修西桥1组信长丘至民建村责任田引水渠，长200米。规格30*30cm.</t>
  </si>
  <si>
    <t>解决35亩农田的灌溉问题</t>
  </si>
  <si>
    <t>高桥4组、5组组级道路硬化，长0.145公里，宽3.5米</t>
  </si>
  <si>
    <t>新修太沅学校至民建村组级公路硬化,长0.43公里，宽3.5米。</t>
  </si>
  <si>
    <t>解决200人交通出行问题</t>
  </si>
  <si>
    <t>高源十一组神堂里组级公路硬化，长0.055公里，宽3.5米</t>
  </si>
  <si>
    <t>新修13、16、18、19组组级道路硬化，长1公里，宽3.5米。</t>
  </si>
  <si>
    <t>解决310人的出行难问题</t>
  </si>
  <si>
    <t>马塅水口桥危桥修复,，长4米，宽3米，共12平方米。</t>
  </si>
  <si>
    <t>石圳口至马塅五十桥道路拓宽至3.5米，长0.67公里，宽3.5米</t>
  </si>
  <si>
    <t>解决300人出行难问题</t>
  </si>
  <si>
    <t>九眼小学至凉亭里村组公路硬化，长1.0公里，宽3.5米</t>
  </si>
  <si>
    <t>解决5、10、11、12组出行与学生上学便利</t>
  </si>
  <si>
    <t>九龙新村村委会</t>
  </si>
  <si>
    <t>高碧圳至社背危桥改造，2.5M*6M，15平方米</t>
  </si>
  <si>
    <t>毛源村</t>
  </si>
  <si>
    <t>毛源村委会</t>
  </si>
  <si>
    <t>五组组级路硬化，长0.5公里，宽3.5米。</t>
  </si>
  <si>
    <t>解决200多人的出行问题</t>
  </si>
  <si>
    <t>一组组级公路硬化，长0.15公里，宽3.5米</t>
  </si>
  <si>
    <t>解决160多人群众的交通问题</t>
  </si>
  <si>
    <t>六组组级路硬化，长0.2公里，宽3.5米</t>
  </si>
  <si>
    <t>解决200多人交通出行问题</t>
  </si>
  <si>
    <t>11组至16组（湾里至上陈家）公路硬化，长0.65公里，宽3.5米</t>
  </si>
  <si>
    <t>解决257人出行难问题</t>
  </si>
  <si>
    <t>新修3组至1组道路水毁塌方砌磡，286立方米</t>
  </si>
  <si>
    <t>解决160人交通出行问题</t>
  </si>
  <si>
    <t>幕阜新村村委会</t>
  </si>
  <si>
    <t>6组至7组公路塌方砌磡572立方米</t>
  </si>
  <si>
    <t>全村563人交通安全问题</t>
  </si>
  <si>
    <t>东岭林至排上组级公路硬化，长0.53公里，宽3.5米</t>
  </si>
  <si>
    <t>解决240人出行问题</t>
  </si>
  <si>
    <t>上日西至虹木公路组级公路硬化，长0.34公里，宽3.5米</t>
  </si>
  <si>
    <t>解决175人出行问题</t>
  </si>
  <si>
    <t>虹木公路至香炉嘴公路硬化，长 0.14公里，宽3.5米</t>
  </si>
  <si>
    <t>解决176人出行问题</t>
  </si>
  <si>
    <t>福兴片19、20、21组安全饮水工程管道铺设，长1111米。</t>
  </si>
  <si>
    <t>解决100人安全饮水问题</t>
  </si>
  <si>
    <t>白石片1、11、12、13组安全饮水工程管道铺设，长2222米。</t>
  </si>
  <si>
    <t>解决150人安全饮水问题</t>
  </si>
  <si>
    <t>新修桃霞三组组级公路硬化，长0.67公里，宽3.5米</t>
  </si>
  <si>
    <t>桃霞水口村</t>
  </si>
  <si>
    <t>解决180人口出行难问题</t>
  </si>
  <si>
    <t>桃霞水口村村委会</t>
  </si>
  <si>
    <t>水口九组、十组。蓄水池1个，1万元/个、过滤池1个，1万元/个、管道3000米，10元/米。</t>
  </si>
  <si>
    <t>水池1万元/只；管道10元/米</t>
  </si>
  <si>
    <t>解决110人安全饮水问题</t>
  </si>
  <si>
    <t>桃霞二组、四组水渠建设，长300米，规格30*30CM。</t>
  </si>
  <si>
    <t>水口四组、五组水渠建设，长288米，规格30*30CM。</t>
  </si>
  <si>
    <t>解决50亩农田灌溉问题</t>
  </si>
  <si>
    <t>新修大林片4-9组水渠，长1050米。规格40CM*40CM.</t>
  </si>
  <si>
    <t>新修大林片组级道路石磡，长15米，共43立方米。</t>
  </si>
  <si>
    <t>解决156人交通安全隐患问题</t>
  </si>
  <si>
    <t>桃源村十一组、十二组山塘两只清淤1050平方米，浆混凝土磡72.5立方米</t>
  </si>
  <si>
    <t>20元/平方米；400元/立方米</t>
  </si>
  <si>
    <t>解决180亩农田灌溉问题</t>
  </si>
  <si>
    <t>新修4组堰坝75立方米，浆混泥土磡65立方米</t>
  </si>
  <si>
    <t>堰坝维修：樟树组樟树堰堰坝硬化加固长10.8米，宽3.1米，高7.5米，共计251.1立方米</t>
  </si>
  <si>
    <t>清河村</t>
  </si>
  <si>
    <t>解决500亩农田的灌溉问题</t>
  </si>
  <si>
    <t>500余人，其中贫困人口24户83人</t>
  </si>
  <si>
    <t>清河村委会</t>
  </si>
  <si>
    <t>水毁基础设施建设：姚家洞水毁公路修复，复兴片新田嘴至燕飞路宽4米，共计256.5立方米</t>
  </si>
  <si>
    <t>咏生村</t>
  </si>
  <si>
    <t>280元/立方米</t>
  </si>
  <si>
    <t>解决210人的出行问题</t>
  </si>
  <si>
    <t>210人，其中贫困人口15户51人</t>
  </si>
  <si>
    <t>咏生村委会</t>
  </si>
  <si>
    <t>水毁基础设施建设：咏生村加咏公路硬化水毁修复，戴家坪水灾修复村级公路老棚组至船洞组，宽3.5米，共计2315立方米</t>
  </si>
  <si>
    <t>解决全村交通出行问题</t>
  </si>
  <si>
    <t>1000人，其中贫困人口292人</t>
  </si>
  <si>
    <t>渠道硬化：堑内组、墈内组、干冲组、新建组渠道硬化宽50厘米X高50厘米，共600平方米</t>
  </si>
  <si>
    <t>杨林街村</t>
  </si>
  <si>
    <t>180元/平方米</t>
  </si>
  <si>
    <t>480人，其中贫困人口10户36人</t>
  </si>
  <si>
    <t>杨林街村委会</t>
  </si>
  <si>
    <t>道路维修：潘家组道路维修长150米，宽0.8米，高2.5米，共计166立方米</t>
  </si>
  <si>
    <t>杨柳村</t>
  </si>
  <si>
    <t>300元/立方米</t>
  </si>
  <si>
    <t>解决300余人的出行问题</t>
  </si>
  <si>
    <t>300余人，其中贫困人口4户19人</t>
  </si>
  <si>
    <t>杨柳村委会</t>
  </si>
  <si>
    <t>路面硬化：上塅组岔路口至塅组五保之家长159米，宽3.5米，共计556.5平方米</t>
  </si>
  <si>
    <t>黄花村</t>
  </si>
  <si>
    <t>11万元/公里</t>
  </si>
  <si>
    <t>解决162人及五保之家的出行问题</t>
  </si>
  <si>
    <t>162人，其中贫困人口3户7人，五保户5户7人</t>
  </si>
  <si>
    <t>黄花村委会</t>
  </si>
  <si>
    <t>新修渠道：新屋组至吴家组新修水渠宽60厘米X高60厘米，共800平方米</t>
  </si>
  <si>
    <t>潭湾村</t>
  </si>
  <si>
    <t>125元/平方米</t>
  </si>
  <si>
    <t>解决600余人的农田灌溉问题</t>
  </si>
  <si>
    <t>600余人，其中贫困人口11户36人</t>
  </si>
  <si>
    <t>潭湾村委会</t>
  </si>
  <si>
    <t>山塘水库维修：许家组、周家组、茶园组山塘水库维修清淤2830立方米，山塘维修（涵管、卧管、塘排等）260米</t>
  </si>
  <si>
    <t>早仑村</t>
  </si>
  <si>
    <t>20元/立方米
167元/米</t>
  </si>
  <si>
    <t>解决320余人的农田灌溉问题</t>
  </si>
  <si>
    <t>320余人，其中贫困人口未脱贫2户11人，已脱贫3户11人，库区移民5户16人</t>
  </si>
  <si>
    <t>早仑村委会</t>
  </si>
  <si>
    <t>山塘处险：筻口组山塘处险塘排维修高3米X宽2.2米X长17.7米，共116.8立方米</t>
  </si>
  <si>
    <t>西燕村</t>
  </si>
  <si>
    <t>430元/立方米</t>
  </si>
  <si>
    <t>解决35.2亩农田灌溉</t>
  </si>
  <si>
    <t>34人，其中贫困人口4户8人</t>
  </si>
  <si>
    <t>西燕村委会</t>
  </si>
  <si>
    <t>路面硬化：连塘组村级道路硬化宽3.5米，长601米</t>
  </si>
  <si>
    <t>义口村</t>
  </si>
  <si>
    <t>33.3万元/公里</t>
  </si>
  <si>
    <t>解决200余人的出行问题</t>
  </si>
  <si>
    <t>200余人，其中贫困人口10户25人</t>
  </si>
  <si>
    <t>义口村委会</t>
  </si>
  <si>
    <t>元吉组道路维修砌墈长60米，高20米，宽5米，共6000立方米</t>
  </si>
  <si>
    <t>焕新村</t>
  </si>
  <si>
    <t>5元/立方米</t>
  </si>
  <si>
    <t>200余人，其中贫困人口6户21人</t>
  </si>
  <si>
    <t>焕新村委会</t>
  </si>
  <si>
    <t>道路硬化：边山组至排头组宽3.5米，长0.812公里路面硬化</t>
  </si>
  <si>
    <t>献钟村</t>
  </si>
  <si>
    <t>32万元/公里</t>
  </si>
  <si>
    <t>解决献钟村39户贫困户139人交通出行问题</t>
  </si>
  <si>
    <t>贫困人口39户139人</t>
  </si>
  <si>
    <t>献钟村委会</t>
  </si>
  <si>
    <t>江背组到山早组硬化长0.334公里，宽3.5米</t>
  </si>
  <si>
    <t>覆盖180人，解决8户贫困户28人出行问题</t>
  </si>
  <si>
    <t>180人，其中贫困人口12户42人</t>
  </si>
  <si>
    <t>杨沅组、王洞组、姚家组、咀头组、涂家组共计新建蓄水池十口，水管安装4000米</t>
  </si>
  <si>
    <t>周方村</t>
  </si>
  <si>
    <t>6000元/口
10元/米</t>
  </si>
  <si>
    <t>解决196余人的饮水困难问题</t>
  </si>
  <si>
    <t>196余人，其中贫困人口32户121人</t>
  </si>
  <si>
    <t>周方村委会</t>
  </si>
  <si>
    <t>樟树组樟树堰河堤混泥土硬化加固长40米，宽0.8米，高10米，共计320立方米</t>
  </si>
  <si>
    <t>312.5元/立方米</t>
  </si>
  <si>
    <t>解决200多亩农田安全渡汛</t>
  </si>
  <si>
    <t>300余人，其中贫困人口18户62人</t>
  </si>
  <si>
    <t>炭坡组河堤、公路修复加固工程，混凝土砌堪334立方米</t>
  </si>
  <si>
    <t>解决230人的交通出行问题</t>
  </si>
  <si>
    <t>230人，其中贫困人口34户121人</t>
  </si>
  <si>
    <t>复兴片丰神洞桥维修，宽4米，长16米，共计64平方米</t>
  </si>
  <si>
    <t>719元/平方米</t>
  </si>
  <si>
    <t>解决70余人交通出行问题</t>
  </si>
  <si>
    <t>70余人，其中贫困人口11户43人</t>
  </si>
  <si>
    <t>路面硬化：大兴组至上洲组宽3.5米，长146米道路硬化</t>
  </si>
  <si>
    <t>谢江村</t>
  </si>
  <si>
    <t>34.2万元/公里</t>
  </si>
  <si>
    <t>解决126人的出行问题</t>
  </si>
  <si>
    <t>126人，其中贫困人口4户9人</t>
  </si>
  <si>
    <t>谢江村委会</t>
  </si>
  <si>
    <t>路面硬化：上阳至塘坎公路宽3.5米，长87.5米</t>
  </si>
  <si>
    <t>连云村</t>
  </si>
  <si>
    <t>34.5万元/公里</t>
  </si>
  <si>
    <t>解决220余人的出行问题</t>
  </si>
  <si>
    <t>220人，其中贫困人口5户13人</t>
  </si>
  <si>
    <t>连云村委会</t>
  </si>
  <si>
    <t>野塘组道路硬化宽3.5米，长122.5米</t>
  </si>
  <si>
    <t>落鼓村</t>
  </si>
  <si>
    <t>24.5万元/公里</t>
  </si>
  <si>
    <t>解决60余人的出行问题</t>
  </si>
  <si>
    <t>60余人，其中贫困人口1户5人</t>
  </si>
  <si>
    <t>落鼓村委会</t>
  </si>
  <si>
    <t>路面硬化：列家组道路硬化宽3米，长148.2米</t>
  </si>
  <si>
    <t>三村村</t>
  </si>
  <si>
    <t>解决68人的出行问题</t>
  </si>
  <si>
    <t>68人，其中贫困人口12户21人</t>
  </si>
  <si>
    <t>三村村委会</t>
  </si>
  <si>
    <t>高塅村孔家组高50厘米，宽40厘米，厚10厘米水渠硬化，共计215.83平方米</t>
  </si>
  <si>
    <t>高塅村</t>
  </si>
  <si>
    <t>139元/平方米</t>
  </si>
  <si>
    <t>解决500亩的农田灌溉问题</t>
  </si>
  <si>
    <t>200余人，其中贫困人口9户34人</t>
  </si>
  <si>
    <t>高塅村委会</t>
  </si>
  <si>
    <t>路面硬化：边山组、杉树组、泉水组维修村级主道公路宽3.5米，长100米</t>
  </si>
  <si>
    <t>加义村</t>
  </si>
  <si>
    <t>解决1000余人的出行问题</t>
  </si>
  <si>
    <t>1000人，其中贫困人口20人</t>
  </si>
  <si>
    <t>加义村委会</t>
  </si>
  <si>
    <t>三升组道路维修砌堪宽2米，高3.2米，长24.5米，共计156.8立方米</t>
  </si>
  <si>
    <t>320元/立方米</t>
  </si>
  <si>
    <t>300余人，其中贫困人口7户17人</t>
  </si>
  <si>
    <t>1.乱石组道路硬化宽3.5米，长150米，共计525平方米、2.西江组道路硬化宽3.5米，长170米，共计595平方米、3.吊马嘴到西江组道路维修，宽4.5米，长2.4公里</t>
  </si>
  <si>
    <t>思源村</t>
  </si>
  <si>
    <t>硬化35万元/公里、维修1.6万元/公里</t>
  </si>
  <si>
    <t>解决160人的出行问题</t>
  </si>
  <si>
    <t>160人，其中贫困人口5户19人</t>
  </si>
  <si>
    <t>思源村委会</t>
  </si>
  <si>
    <t>罗家组防洪堤整修硬化，长400米</t>
  </si>
  <si>
    <t>500元/米</t>
  </si>
  <si>
    <t>解决120人的安全问题</t>
  </si>
  <si>
    <t>120人，其中贫困人口9户38人</t>
  </si>
  <si>
    <t>解决全村200个贫困户的饮水安全问题</t>
  </si>
  <si>
    <t>500元/人</t>
  </si>
  <si>
    <t>解决200人的安全饮水问题</t>
  </si>
  <si>
    <t>200人，其中贫困人口62户193人</t>
  </si>
  <si>
    <t>村级道路修复戴家坪至马头岭宽3.5米，共计7142.9立方米</t>
  </si>
  <si>
    <t>解决1000多人交通出行问题</t>
  </si>
  <si>
    <t>湾里、潘家、指皮、新屋，四组组级公路硬化，长770米，宽3米，共计2310平方米</t>
  </si>
  <si>
    <t>19.5万元/公里</t>
  </si>
  <si>
    <t>解决140余人的交通出行问题</t>
  </si>
  <si>
    <t>140余人，其中贫困人口8户26人</t>
  </si>
  <si>
    <t>修复村级公路，马头岭至俄颈坳宽4米，共计371.5立方米</t>
  </si>
  <si>
    <t>水口组六桥宽4.5米，长1.5米；兰河组七桥宽4.5米，长13.4米；共计长14.9米，67.05平方米</t>
  </si>
  <si>
    <t>300余人，其中贫困人口87户265人</t>
  </si>
  <si>
    <t>1.308线至郑年大屋道路维修，宽3.5米，长2公里，共计7000平方米；2.308线至南年屯陈家大屋道路维修，宽3.5米，长2.5公里，共计8750平方米</t>
  </si>
  <si>
    <t>东南村</t>
  </si>
  <si>
    <t>4.5万元/公里</t>
  </si>
  <si>
    <t>解决318人的出行问题</t>
  </si>
  <si>
    <t>318人，其中贫困人口35户109人</t>
  </si>
  <si>
    <t>东南村委会</t>
  </si>
  <si>
    <t>1.当门组新建T3（宽70厘米，高30厘米）水渠，共计260平方米；2.当门组新建T1（宽50厘米，高40厘米）水渠，共计157平方米；3.石狮组新建T2（宽60厘米，高30厘米）水渠，共计213平方米；4.当门组、石狮组T1、T2、T3新建水渠超深（即渠道下面加深），共计763平方米</t>
  </si>
  <si>
    <t>丽江村</t>
  </si>
  <si>
    <t>T3水渠248元/平方米；T1水渠115元/平方米；T2水渠156元/平方米；渠道加深48元/平方米</t>
  </si>
  <si>
    <t>解决250亩的农田灌溉问题</t>
  </si>
  <si>
    <t>310人，其中贫困人口4户17人</t>
  </si>
  <si>
    <t>丽江村委会</t>
  </si>
  <si>
    <t>月塘组河堤硬化宽1米，高1米，长142.86米</t>
  </si>
  <si>
    <t>解决56人的安全隐患问题</t>
  </si>
  <si>
    <t>56人，其中贫困人口21户48人</t>
  </si>
  <si>
    <t>泊头村新修水渠宽30cm、高45cm，共计7440平方米</t>
  </si>
  <si>
    <t>泊头村</t>
  </si>
  <si>
    <t>91.8元/平方米</t>
  </si>
  <si>
    <t>解决524.7亩农田灌溉问题</t>
  </si>
  <si>
    <t>1986人，其中贫困人口84户307人</t>
  </si>
  <si>
    <t>泊头村委会</t>
  </si>
  <si>
    <t>咀头组危桥重建，长7m，宽6m，中屋组杨树桥重建，长12m，宽6m，庙湾组危桥重建，长5m，宽6m</t>
  </si>
  <si>
    <t>2840元/平方米</t>
  </si>
  <si>
    <t>解决986人的出行问题</t>
  </si>
  <si>
    <t>929人，其中贫困人口71户208人</t>
  </si>
  <si>
    <t>中棚组危桥桥面拓宽加固长6m，宽5m，共30㎡；新建组危桥桥面拓宽加固长6m，宽5m，共30㎡</t>
  </si>
  <si>
    <t>1867元/平方米</t>
  </si>
  <si>
    <t>解决350人的出行问题</t>
  </si>
  <si>
    <t>204人，其中贫困人口18户53人</t>
  </si>
  <si>
    <t>1.兰门塘44，3，2，共264立方米、邓家大塘60，3，2，共360立方米、石坳塘40，3，2，共240立方米、林家洞塘38，3，15，共1710立方米、陡坡里塘40，3，12，共1440立方米、2.新塘清淤215立方米，40元/立方米，新修涵管4米，300元/米、猪形咀重修卧管长12米，500元/米、仙姑垄塘内坡新修水架墙加整修塘排长35米，高2米，宽3米，630元/米，新修涵管4米，300元/米，卧管3米，500元/米</t>
  </si>
  <si>
    <t>新修100元/立方米
清淤40元/立方米
涵管300元/米
卧管500元/米
塘排630元/米</t>
  </si>
  <si>
    <t>解决454亩农田灌溉问题</t>
  </si>
  <si>
    <t>1680人，其中贫困人口76户236人</t>
  </si>
  <si>
    <r>
      <rPr>
        <sz val="10"/>
        <rFont val="仿宋"/>
        <charset val="134"/>
      </rPr>
      <t>坳上塘整形加固长50m，高2m，宽3m，共300m</t>
    </r>
    <r>
      <rPr>
        <sz val="10"/>
        <rFont val="宋体"/>
        <charset val="134"/>
      </rPr>
      <t>³</t>
    </r>
    <r>
      <rPr>
        <sz val="10"/>
        <rFont val="仿宋"/>
        <charset val="134"/>
      </rPr>
      <t>；高塘整形加固长60m，高2m，宽0.3m，共36m</t>
    </r>
    <r>
      <rPr>
        <sz val="10"/>
        <rFont val="宋体"/>
        <charset val="134"/>
      </rPr>
      <t>³</t>
    </r>
    <r>
      <rPr>
        <sz val="10"/>
        <rFont val="仿宋"/>
        <charset val="134"/>
      </rPr>
      <t>；草塘整形加固长80m，高5m，宽0.4m，共160m</t>
    </r>
    <r>
      <rPr>
        <sz val="10"/>
        <rFont val="宋体"/>
        <charset val="134"/>
      </rPr>
      <t>³</t>
    </r>
  </si>
  <si>
    <t>318元/立方米</t>
  </si>
  <si>
    <t>解决197亩农田灌溉问题</t>
  </si>
  <si>
    <t>408人，其中贫困人口26户79人</t>
  </si>
  <si>
    <t>下中心塘新修塘排（包涵管、卧管、水架墙）长65m，高2.5m，宽3m</t>
  </si>
  <si>
    <t>1508元/米</t>
  </si>
  <si>
    <t>解决86亩农田灌溉问题</t>
  </si>
  <si>
    <t>318人，其中贫困人口12户34人</t>
  </si>
  <si>
    <t>十条路路面硬化材料费用：杨树桥至板塘桥长595m，宽3.5m；主干路至摇前傍长203m，宽3.5m；主干路至曾家屋长319m，宽3.5m；主干路至李要男屋前长108.8m，宽3.5m；主干路至喂羊洲长329m，宽3.5m；村主干路至江背搬迁点长244m，宽3.5m；村主干路至原正义村村部长239m，宽3.5m；主干路至大坡内长150m，宽3m；主干路至师家屋场长1709m，宽3m；主干路至碓臼坡长1913m，宽3m。十条路共计长5809.8m，面积18448.3㎡</t>
  </si>
  <si>
    <t>16.9万元/公里</t>
  </si>
  <si>
    <t>青山组建桥梁宽5米，长9米，共计45平方米</t>
  </si>
  <si>
    <t>解决150人的出行难的问题</t>
  </si>
  <si>
    <t>150人</t>
  </si>
  <si>
    <t>坎塘村委会</t>
  </si>
  <si>
    <t>郑家组至长丰组宽80厘米，高80厘米水渠硬化,共计长度750米</t>
  </si>
  <si>
    <t>东山村</t>
  </si>
  <si>
    <t>200元/平方米</t>
  </si>
  <si>
    <t>解决300亩农田灌溉问题</t>
  </si>
  <si>
    <t>东山村委会</t>
  </si>
  <si>
    <t>大坡组至塘汉组宽80厘米，高80厘米水渠硬化,共计长度750米</t>
  </si>
  <si>
    <t>解决280亩农田灌溉问题</t>
  </si>
  <si>
    <t>大洞组、野塘组、塘家组、怡和组等四个组道路硬化长780米，计2730平方米，宽3.5米，共</t>
  </si>
  <si>
    <t>解决360人的出行问题</t>
  </si>
  <si>
    <t>上奇组300米，新铺组50米，万家组200米，粟山组150米、沈家组150米，乱石组150米等6组道路硬化共计长度1000米，宽3米</t>
  </si>
  <si>
    <t>100元/平方米</t>
  </si>
  <si>
    <t>解决240人的出行问题</t>
  </si>
  <si>
    <t>1.二组至九组长200米，三组至九组长200米，五组至艺文门口长200米，六组辰三丘至百林门口长200米，七组长200米，十三组陈家门口长200米等6个组新修水渠，共计长1200米，宽50厘米，高40厘米；2.桂花组安均门口至新屋组新修水渠，共计长514米，宽200厘米，高150厘米；3.一组新屋门口新修堰坝，长6米，宽1米，高0.85米，共计5.1立方米</t>
  </si>
  <si>
    <t>50*40水渠120元/平方米；200*150水渠300元/平方；堰坝400元/立方米</t>
  </si>
  <si>
    <t>解决320亩的农田灌溉问题</t>
  </si>
  <si>
    <t>石咀头至飞燕坡中组道路硬化，宽3.5米，长1000米</t>
  </si>
  <si>
    <t>86元/平方米</t>
  </si>
  <si>
    <t>解决203人的出行问题</t>
  </si>
  <si>
    <t>1.钟家组至大塘组、袁家组渠道硬化宽60厘米，高60厘米，共计长度1200米；2.邓家至大塘组、秧田组渠道硬化，宽40厘米，高40厘米，长900米；3.邓家组桔园长水渠清淤，宽100厘米，高250厘米，共计长度500米；4.砖铺组渠道硬化下底宽30厘米，高40厘米，上底宽50厘米，长345.5米</t>
  </si>
  <si>
    <t>大青村</t>
  </si>
  <si>
    <t>60*60水渠135元/平方米；40*40水渠95元/平方米；清淤29元/平方米；30*40*50水渠100元/平方米</t>
  </si>
  <si>
    <t>解决333亩的农田灌溉</t>
  </si>
  <si>
    <t>大青村委会</t>
  </si>
  <si>
    <t>1.克门组至下棚组渠道硬化，下底宽30厘米，高40厘米，上底宽50厘米，共计长550米；2.将新屋组自来水厂涵管安装余水引流至塝上塘，直径40厘米，共计长度300米</t>
  </si>
  <si>
    <t>渠道100元/平方米;涵管150元/米</t>
  </si>
  <si>
    <t>解决120亩的农田灌溉问题</t>
  </si>
  <si>
    <t>排头组至边山组600米，龙门组400米，田南组400米，宽30厘米，高40厘米，共计长1400米</t>
  </si>
  <si>
    <t>解决189亩的农田灌溉问题</t>
  </si>
  <si>
    <t>龙门组关板堰维修，长12.5米，宽1米，高2米，共25立方米；克门组羊角垅山塘维修长62.5米，宽1米，高2米，共125立方米；共计150立方米</t>
  </si>
  <si>
    <t>解决130亩的农田灌溉问题</t>
  </si>
  <si>
    <t>1.灶颈至月形组渠道硬化宽50厘米，高50厘米，共计长1173米；2.月形组、易家组、危家组、江贤组、彭家组、塅心组、案山组等7个组新修水渠宽40厘米，高40厘米，共计长1800米</t>
  </si>
  <si>
    <t>50*50水渠110元/平方米；40*40水渠95元/平方米</t>
  </si>
  <si>
    <t>解决289余亩的农田灌溉问题</t>
  </si>
  <si>
    <t>渠道硬化：福洲组600米，月形组560米，安汉组700米，上洲组300米，河边组300米，新兴组400米，下底宽30厘米，高40厘米，上底宽50厘米，共计长度2860米</t>
  </si>
  <si>
    <t>105元/平方米</t>
  </si>
  <si>
    <t>解决246亩的农田灌溉问题</t>
  </si>
  <si>
    <t>渠道硬化：1.陈家组、杨家组石板坑至上阁长460米；2.下洞组七脚洞口至三亩底水渠长230米；3.班鸠组杨瑞松门前到文喜门前水渠长230米；4.冲头组陈艺国门前至陈展平门前长230米；5.吕太组黄金垅水渠长230米；6.兰家组坝节里水渠长175米；7.孔家组、廖家组、洪家组水渠卓虎屋至吴主亩长698米；宽40厘米，高50厘米，共计长度2253米；8.新修堰坝长4米，宽3米，高1.5米，共18立方米</t>
  </si>
  <si>
    <t>渠道130元/平方米；堰坝400元/立方米</t>
  </si>
  <si>
    <t>解决300亩的农田灌溉问题</t>
  </si>
  <si>
    <t>路面硬化：流思源水库路690米，茶斗坡200米，共计长890米，宽3米，共计2670平方米</t>
  </si>
  <si>
    <t>75元/平方米</t>
  </si>
  <si>
    <t>解决155人的出行问题</t>
  </si>
  <si>
    <t>路面硬化：1.新修大坑组、黄家组、干冲组新路口至黄家组公路2500米；2.新修邓家组、七坡组老学校门口至计木糙公路500米；共计长度3000米，宽3.5米，</t>
  </si>
  <si>
    <t>芦头村</t>
  </si>
  <si>
    <t>芦头村委会</t>
  </si>
  <si>
    <t>新修水渠：从江贤组到罗家组共10组中心水渠，宽80厘米，高70厘米，共计长度1352米</t>
  </si>
  <si>
    <t>222元/米</t>
  </si>
  <si>
    <t>解决800亩的农田灌溉问题</t>
  </si>
  <si>
    <t>安全饮水：石塘组新修净水池：高位水池（慢滤池与清水池）20万</t>
  </si>
  <si>
    <t>20万元/口</t>
  </si>
  <si>
    <t>解决300多人安全饮水问题</t>
  </si>
  <si>
    <t>渠道硬化：1.尤岭组至中油组1200米；2.雷公塘到长滩1800米（徐家、浆坑）；下底宽30厘米，高40厘米，上底宽50厘米，共计长度3000米</t>
  </si>
  <si>
    <t>梅塘村</t>
  </si>
  <si>
    <t>解决300余亩的农田灌溉问题</t>
  </si>
  <si>
    <t>梅塘村委会</t>
  </si>
  <si>
    <t>新修水渠：1.陈家组至大屋组长460；2.赖家组长500米；宽80厘米，高80厘米，共计长度960米</t>
  </si>
  <si>
    <t xml:space="preserve">解决127亩的农田灌溉问题 </t>
  </si>
  <si>
    <t>路面硬化：1.大屋组180米；2.谢家组180米；共计长度360米，宽3.5米</t>
  </si>
  <si>
    <t>解决172人的出行问题</t>
  </si>
  <si>
    <t>渠道硬化：彭家组渠道硬化1000米，下新组渠道硬化500米，下底宽20厘米，高30厘米，上底宽40厘米，长1500米</t>
  </si>
  <si>
    <t>80元/平方米</t>
  </si>
  <si>
    <t>渠道硬化：下柳组渠道硬化500米，谢家组渠道硬化300米，下底宽30厘米，高40厘米，上底宽50厘米</t>
  </si>
  <si>
    <t>解决80亩的农田灌溉问题</t>
  </si>
  <si>
    <r>
      <rPr>
        <sz val="10"/>
        <rFont val="仿宋"/>
        <charset val="134"/>
      </rPr>
      <t>修砌塘坝：1.横塘组：长30米，宽1.5米，高1米；2.方家组：长50米，宽1米，高1.3米；3.周家组：长75米，宽0.5米，高2米；4.李树组：长50米，宽1米，高2米；5.新建组：长20米，宽2米，高2.5米；6.金风组：长150米，宽0.5米，高1米；共计460米</t>
    </r>
    <r>
      <rPr>
        <sz val="10"/>
        <rFont val="宋体"/>
        <charset val="134"/>
      </rPr>
      <t>³</t>
    </r>
    <r>
      <rPr>
        <sz val="10"/>
        <rFont val="仿宋"/>
        <charset val="134"/>
      </rPr>
      <t>；7.横塘组、方家组、塅心组、塘贤组至边山组、方家组至冲口组山塘清淤，共计5800平方米</t>
    </r>
  </si>
  <si>
    <t>五星村</t>
  </si>
  <si>
    <t>清淤20元/平方米；山塘维修400元/立方米</t>
  </si>
  <si>
    <t>解决201亩的农田灌溉问题</t>
  </si>
  <si>
    <t>五星村委会</t>
  </si>
  <si>
    <t>山塘维修：罗家组、曾家组、钟家组、自力组、盆形组、老屋组等7处山塘整修，共计605立方米</t>
  </si>
  <si>
    <t>小岩村</t>
  </si>
  <si>
    <t>215元/立方米</t>
  </si>
  <si>
    <t>解决956亩的农田灌溉问题</t>
  </si>
  <si>
    <t>小岩村委会</t>
  </si>
  <si>
    <t>渠道硬化：钟家组至罗家组樟木堰水渠宽80厘米，高80厘米，共计长度850米</t>
  </si>
  <si>
    <t>新修水渠：1.在咀组宽50厘米，高50厘米，长437米；2.许家组宽80厘米，高80厘米，长235米；3.周家组宽40厘米，高40厘米，长400米</t>
  </si>
  <si>
    <t>50*50水渠110元/平方米；80*80水渠200元/平方米；40*40水渠95元/平方米</t>
  </si>
  <si>
    <t>解决42亩的农田灌溉问题</t>
  </si>
  <si>
    <t>山塘维修：许家组、周家组、范家组、茶园组、方家组山塘维修，共计清淤5230平方米，20元/立方米；涵管93米，120元/米；卧管56米，80元/米；水泥11吨，500元/吨；钢筋0.82吨，3800元/吨；细沙21.5方，245元/方；挖机97小时，300元/小时；土方299方，13元/方</t>
  </si>
  <si>
    <t>20元/平方米
120元/米
80元/米
500元/吨
3800元/吨
245元/方
300元/小时
13元/方</t>
  </si>
  <si>
    <t>解决203亩的农田灌溉问题</t>
  </si>
  <si>
    <t>堰坝维修：樟树组樟树堰长32.3米，宽3.1米，高7.5米，共计500立方米</t>
  </si>
  <si>
    <t>50*50渠道硬化：1.八字组中泊至垅里长140米；2.八字组碑圳至下草塘240米；3.双园组碑圳至蛇风庙120米；4.双园组中泊至沙拉长80米；5.新建、月池、希头、书院四组喻远生门首至大圳口长1200米；宽50厘米，高50厘米，共计长1780米；30*30水渠：6.八字组、双园组沙坵至喻明度田边50米；7.八字组下泊口至道口坵90米；8.双园、八字组S308沿线余小仿田至喻想考田长200米；9.新屋、张家组喻昆根门首至张定湘门首长196米；宽30厘米，高30厘米，共计长度536米；宽40厘米，高40厘米水渠：10.双园组上泊至瓦壶里长120米；11.老屋、新屋组喻项君塘边到大圳口长150米；12.新屋组高泊到河边长200米；宽40厘米，高40厘米，共计长度470米</t>
  </si>
  <si>
    <t>50*50水渠110元/平方米</t>
  </si>
  <si>
    <t>解决550亩的农田灌溉问题</t>
  </si>
  <si>
    <t>路面硬化：兰河组至杨家组，宽3.5米，长673，共计2356平方米</t>
  </si>
  <si>
    <t>解决306人的出行问题问题</t>
  </si>
  <si>
    <t>危桥改造：潮洲组至浏阳洞桑园二桥修缮加固，长25米，宽4米，共计100平方米</t>
  </si>
  <si>
    <t>解决300人的出行问题</t>
  </si>
  <si>
    <t>水毁基础设施建设：咏生村戴家坪水灾修复村级公路2142.9立方米</t>
  </si>
  <si>
    <t>新修水渠：庙湾组至段背组新修水渠宽100厘米，高100厘米，共计长度440米；上街组大毛家垅山塘清淤维修767平方米</t>
  </si>
  <si>
    <t>水渠280元/平方米；清淤30元/平方米</t>
  </si>
  <si>
    <t>解决70亩农田灌溉的问题</t>
  </si>
  <si>
    <t>新修水渠：边山组至杉树组新修水渠，下底宽30厘米，高40厘米，上底宽50厘米，共计长度1284米</t>
  </si>
  <si>
    <t>120元/平方米</t>
  </si>
  <si>
    <t>解决50亩农田灌溉的问题</t>
  </si>
  <si>
    <t>渠道硬化：1.大厅组、龙形组、罗家组、狮形组，长530米；2.海形组、茂盛组、龙门组，长500米；3.樟树组、九龙组、墈上组、月塘组，长500米；宽40厘米，高40厘米，共计1530米</t>
  </si>
  <si>
    <t>道路维修：杨林街桥至郊东村过境公路宽3.5米，塌方三处共长280米，宽1米，高1.5米，共计420立方米</t>
  </si>
  <si>
    <t>路面硬化：边山组至阴塘组路面硬化宽3.5米，长663米</t>
  </si>
  <si>
    <t>练埠村</t>
  </si>
  <si>
    <t>解决全村210人的出行问题</t>
  </si>
  <si>
    <t>练埠村委会</t>
  </si>
  <si>
    <t>王家组，下塘排硬化，小山塘维修清淤1750平方米</t>
  </si>
  <si>
    <t>银子村王家组</t>
  </si>
  <si>
    <t>解决40亩农田灌溉</t>
  </si>
  <si>
    <t>300人，其中贫困人口20人</t>
  </si>
  <si>
    <t>银子村委会</t>
  </si>
  <si>
    <t>冷铺组，土地塘，咀上组，打垅窝山塘清淤3250平方米</t>
  </si>
  <si>
    <t>银子村冷铺组，咀上组</t>
  </si>
  <si>
    <t>解决20亩农田灌溉</t>
  </si>
  <si>
    <t>200人，其中贫困人口18人</t>
  </si>
  <si>
    <t>危桥改造许家组到新和学校，长10.5米，宽3.5米</t>
  </si>
  <si>
    <t>新和村许家组</t>
  </si>
  <si>
    <t>解决300人口出行</t>
  </si>
  <si>
    <t>328人，其中贫困人口30人</t>
  </si>
  <si>
    <t>新和村委会</t>
  </si>
  <si>
    <t>新修水渠100CM*100CM，茶盘组570平方米</t>
  </si>
  <si>
    <t>新和村茶盘组</t>
  </si>
  <si>
    <t>解决50亩农田灌溉</t>
  </si>
  <si>
    <t>410人，其中贫困人口1665人</t>
  </si>
  <si>
    <t>舵背组慢塘、山塘修复砌混凝土75立方米，长30米，宽2.5米，高1米</t>
  </si>
  <si>
    <t xml:space="preserve">新和村舵背组 </t>
  </si>
  <si>
    <t>112人，其中贫困人口11人</t>
  </si>
  <si>
    <t>新修水渠50CM*50CM，铺里组380平方米</t>
  </si>
  <si>
    <t>三十都村铺里组</t>
  </si>
  <si>
    <t>解决36亩农田灌溉问题</t>
  </si>
  <si>
    <t>110人，其中贫困人口42人</t>
  </si>
  <si>
    <t>三十都村委会</t>
  </si>
  <si>
    <t>道路硬化沙塘组至三十都组,长328.3米,宽3.5米</t>
  </si>
  <si>
    <t>三十都村三十都组</t>
  </si>
  <si>
    <t>解决100人出行方便</t>
  </si>
  <si>
    <t>100人，其中贫困人口13人</t>
  </si>
  <si>
    <t>金溪水库排档至塅上路口村道两端硬化297.5平方米，长85米，宽3.5米</t>
  </si>
  <si>
    <t>高连村</t>
  </si>
  <si>
    <t>解决200人口出行</t>
  </si>
  <si>
    <t>202人，其中贫困人口23人</t>
  </si>
  <si>
    <t>高连村委会</t>
  </si>
  <si>
    <t>窄石里至石碑口新修50cm*50cm水渠，350平方米</t>
  </si>
  <si>
    <t>高连村下高组，新屋组</t>
  </si>
  <si>
    <t>605人，其中贫困人口85人</t>
  </si>
  <si>
    <t>金沙路口-老拱桥,道路硬化0.28公里，宽3.5米</t>
  </si>
  <si>
    <t>高连村金沙路口、老拱桥</t>
  </si>
  <si>
    <t>解决140户840人人出行，解决25户贫困户出行</t>
  </si>
  <si>
    <t>840人，其中贫困人口103人</t>
  </si>
  <si>
    <t>过窝塘新修30cm*30cm水渠，223.5平方米水渠</t>
  </si>
  <si>
    <t>高连村大路组，上湾组</t>
  </si>
  <si>
    <t>152人，其中贫困人口22人</t>
  </si>
  <si>
    <t>新修水渠，上湾屋-双江上圳300平方米,50cm*50cm</t>
  </si>
  <si>
    <t>高连村上湾组、大路组</t>
  </si>
  <si>
    <t>86人，其中贫困人口16人</t>
  </si>
  <si>
    <t>新修水渠泥家组,黄泥大坵至方边大坵920平方米，30cm*30cm</t>
  </si>
  <si>
    <t>官溪村泥家组</t>
  </si>
  <si>
    <t>242人，其中贫困人口18人</t>
  </si>
  <si>
    <t>官溪村委会</t>
  </si>
  <si>
    <t>新修水渠砖二组,油铺里至湾坵300平方米，40cm*40cm</t>
  </si>
  <si>
    <t>官溪村砖二组</t>
  </si>
  <si>
    <t>95元/平方米</t>
  </si>
  <si>
    <t>210人，其中贫困人口11人</t>
  </si>
  <si>
    <t>新修水渠砖二组正洞至大井坵600平方米，50cm*50cm</t>
  </si>
  <si>
    <t>302人，其中贫困人口9人</t>
  </si>
  <si>
    <t>新修水渠黄泥场坵至水库尾196平方米，60cm*60cm</t>
  </si>
  <si>
    <t>官溪村黄泥组</t>
  </si>
  <si>
    <t>157人，其中贫困人口7人</t>
  </si>
  <si>
    <t>道路硬化车田组至若家组,长0.5公里,宽3.5米</t>
  </si>
  <si>
    <t>车田村若家组</t>
  </si>
  <si>
    <t>解决400人贫困人口出行</t>
  </si>
  <si>
    <t>100人，其中贫困人口21人</t>
  </si>
  <si>
    <t>车田村委会</t>
  </si>
  <si>
    <t>道路硬化张师组至柳家组长0.3公里，宽3.5米</t>
  </si>
  <si>
    <t>车田村柳家组</t>
  </si>
  <si>
    <t>300人，其中贫困人口22人</t>
  </si>
  <si>
    <t>团石组维修山塘1处，砌混凝土50立方米</t>
  </si>
  <si>
    <t>车田村团石组</t>
  </si>
  <si>
    <t>300人，其中贫困人口14人</t>
  </si>
  <si>
    <t>普塘组维修山塘2处，砌混凝土37.5立方米</t>
  </si>
  <si>
    <t>车田村普塘组</t>
  </si>
  <si>
    <t>200人，其中贫困人口14人</t>
  </si>
  <si>
    <t>沙塘组维修山塘1处，砌混凝土62.5立方米</t>
  </si>
  <si>
    <t>车田村沙塘组</t>
  </si>
  <si>
    <t>300人，其中贫困人口17人</t>
  </si>
  <si>
    <t>硬化大屋组道路长0.5公里，宽3.5米</t>
  </si>
  <si>
    <t>枫树村大屋组</t>
  </si>
  <si>
    <t>125人，其中贫困人口9人</t>
  </si>
  <si>
    <t>枫树村委会</t>
  </si>
  <si>
    <t>长源垅口至土地坳道路硬化0.32公里，宽3.5米</t>
  </si>
  <si>
    <t>桃林村坪上,新屋组</t>
  </si>
  <si>
    <t>解决310人出行问题</t>
  </si>
  <si>
    <t>310人，其中贫困人口35人</t>
  </si>
  <si>
    <t>桃林村委会</t>
  </si>
  <si>
    <t>村部门口至车田桥档道路拓宽至3.5米，长0.1公里</t>
  </si>
  <si>
    <t>桃林村村柳,戴家组</t>
  </si>
  <si>
    <t>解决1036人出行问题</t>
  </si>
  <si>
    <t>1036人，其中贫困人口157人</t>
  </si>
  <si>
    <t>太师祖山塘清淤640平方米</t>
  </si>
  <si>
    <t>桃林村太师组</t>
  </si>
  <si>
    <t>80人，其中贫困人口23人</t>
  </si>
  <si>
    <t>太师祖山塘砌混泥土90立方米</t>
  </si>
  <si>
    <t>新屋组山塘清淤1260平方米</t>
  </si>
  <si>
    <t>桃林村新屋组</t>
  </si>
  <si>
    <t>206人，其中贫困人口25人</t>
  </si>
  <si>
    <t>新屋组山塘砌混泥土280立方米</t>
  </si>
  <si>
    <t>道路硬化塘下组、兴家组、陈家组、何家组1公里，3.5米宽</t>
  </si>
  <si>
    <t>曲溪村塘下组,兴家组,陈家组,何家组,</t>
  </si>
  <si>
    <t>327人，其中贫困人口52人</t>
  </si>
  <si>
    <t>曲溪村委会</t>
  </si>
  <si>
    <t>新修水渠百步组,花桥组长1071平方米，100*100,</t>
  </si>
  <si>
    <t>大源村百步组,花桥组</t>
  </si>
  <si>
    <t>180人，其中贫困人口36人</t>
  </si>
  <si>
    <t>大源村委会</t>
  </si>
  <si>
    <t>道路硬化坳下组至水库大坝1750平方米，长500米，宽3.5米</t>
  </si>
  <si>
    <t>大口段村坳下组</t>
  </si>
  <si>
    <t>解决210人贫困人口出行</t>
  </si>
  <si>
    <t>1000人，其中贫困人口210人</t>
  </si>
  <si>
    <t>大口段村委会</t>
  </si>
  <si>
    <t>大屋组至新屋组,砌浆砌石路边挡土墙，道路拓宽至3.5米，长0.536公里</t>
  </si>
  <si>
    <t>大口段村大屋组,新屋组,</t>
  </si>
  <si>
    <t>解决1100人出行问题</t>
  </si>
  <si>
    <t>1100人，其中贫困人口210人</t>
  </si>
  <si>
    <t>道路硬化大泉公路至菜家组,长0.178公里</t>
  </si>
  <si>
    <t>大口段村菜家组</t>
  </si>
  <si>
    <t>解决85人出行问题</t>
  </si>
  <si>
    <t>85人，其中贫困人口9人</t>
  </si>
  <si>
    <t>道路硬化坳背组至赵家组长670米，宽3.5米</t>
  </si>
  <si>
    <t>南坪村赵家组</t>
  </si>
  <si>
    <t>解决500贫困人口出行</t>
  </si>
  <si>
    <t>705人，其中贫困人口67人</t>
  </si>
  <si>
    <t>南坪村委会</t>
  </si>
  <si>
    <t>道路硬化坳背至新塘组长335米，宽3.5米</t>
  </si>
  <si>
    <t>南坪村新塘组</t>
  </si>
  <si>
    <t>275人，其中贫困人口32人</t>
  </si>
  <si>
    <t>新修水渠，木耳山塘下至白石桥上100米处，184平方米，50cm*50cm</t>
  </si>
  <si>
    <t>永和村塘下组，竹园组</t>
  </si>
  <si>
    <t>180人，其中贫困人口52人</t>
  </si>
  <si>
    <t>永和村委会</t>
  </si>
  <si>
    <t>新修水渠，方要根门首往下500米处，382平方米，30cm*30cm</t>
  </si>
  <si>
    <t>永和村堤家组</t>
  </si>
  <si>
    <t>223人，其中贫困人口45人</t>
  </si>
  <si>
    <t>新修水渠，油铺沟往下200平方米，80cm*80cm</t>
  </si>
  <si>
    <t>永和村陈各组</t>
  </si>
  <si>
    <t>138人，其中贫困人口21人</t>
  </si>
  <si>
    <t>仓背组山塘砌混凝土100立方米</t>
  </si>
  <si>
    <t>永和村仓背组</t>
  </si>
  <si>
    <t>125人，其中贫困人口25人</t>
  </si>
  <si>
    <t>陈各组山塘砌混凝土75立方米</t>
  </si>
  <si>
    <t>70人，其中贫困人口15人</t>
  </si>
  <si>
    <t>新修水渠，丰家组水渠，五其门往下30平方米，100cm*100cm</t>
  </si>
  <si>
    <t>永和村丰家组</t>
  </si>
  <si>
    <t>76人，其中贫困人口12人</t>
  </si>
  <si>
    <t>三八水库维修涵管，中塘维修涵管砖砌混凝土15立方米</t>
  </si>
  <si>
    <t xml:space="preserve">永和村塘下组 </t>
  </si>
  <si>
    <t>122人，其中贫困人口25人</t>
  </si>
  <si>
    <t>新建组金狮洞塘清淤250平方米</t>
  </si>
  <si>
    <t>永和村新建组</t>
  </si>
  <si>
    <t>132人，其中贫困人口23人</t>
  </si>
  <si>
    <t>新修水渠，冯展祥门至新建861平方米，30cm*30cm</t>
  </si>
  <si>
    <t>永和村何家组，妥尾组，乌龟组，</t>
  </si>
  <si>
    <t>143人，其中贫困人口38人</t>
  </si>
  <si>
    <t>山塘维系，大王庙侧塘，砌混凝土2.5立方米</t>
  </si>
  <si>
    <t>永和村仓背组，中屋组</t>
  </si>
  <si>
    <t>235人，其中贫困人口38人</t>
  </si>
  <si>
    <t>山塘维系，肖家倩塘，砌混凝土8立方米</t>
  </si>
  <si>
    <t>126人，其中贫困人口35人</t>
  </si>
  <si>
    <t>新修水渠，308线大圳，高明屋前路口至柏来路口，方君明至方自来路口100平方米，50cm*50cm</t>
  </si>
  <si>
    <t>永和村中屋组</t>
  </si>
  <si>
    <t>101人，其中贫困人口11人</t>
  </si>
  <si>
    <t>新修水渠，方自来屋门口至前方方桃门口小圳120平方米，30cm*30cm</t>
  </si>
  <si>
    <t>山塘维系，注渔等进水堰，砌50立方米混凝土</t>
  </si>
  <si>
    <t>永和村注渔组，陈各组，堤家组，彭家组</t>
  </si>
  <si>
    <t>167人，其中贫困人口53人</t>
  </si>
  <si>
    <t xml:space="preserve">新厅组至塝上修水渠60CM*60CM，600平方米          </t>
  </si>
  <si>
    <t>纯良村塝上组</t>
  </si>
  <si>
    <t>解决罗堂塝上新厅3个组150亩双季稻田灌溉</t>
  </si>
  <si>
    <t>400人，其中贫困人口120人</t>
  </si>
  <si>
    <t>纯良村委会</t>
  </si>
  <si>
    <t>山塘整修，石板组献公塘卧涵管新修1条，切水墙混凝土50立方米，坝排加固39米，塘清淤193平方米</t>
  </si>
  <si>
    <t>纯良村石板组</t>
  </si>
  <si>
    <t>卧涵管6000元，砌混凝土400元/立方米，加固260元/米，清淤20元/平方米</t>
  </si>
  <si>
    <t>解决石板组32亩双季稻田灌溉</t>
  </si>
  <si>
    <t>180人，其中贫困人口15人</t>
  </si>
  <si>
    <t>山塘整修，对公组瑶家塘卧管新修1条，切水墙混泥土45.5立方       坝排拓宽39米，清淤池塘273平方米。</t>
  </si>
  <si>
    <t>纯良村对公组</t>
  </si>
  <si>
    <t>卧管6000元，砌混凝土400元/立方米，加固260元/米，清淤20元/平方米</t>
  </si>
  <si>
    <t>解决对公组28亩双季稻田灌溉</t>
  </si>
  <si>
    <t>127人，其中贫困人口18人</t>
  </si>
  <si>
    <t>山塘整修，杨家组屠刀岭塘卧管新修1条，切水墙混凝土50立方       坝排加固34米，清淤池塘256平方米。</t>
  </si>
  <si>
    <t>纯良村杨家组</t>
  </si>
  <si>
    <t>解决杨家组26亩双季稻田灌溉</t>
  </si>
  <si>
    <t>149人，其中贫困人口8人</t>
  </si>
  <si>
    <t>大屋组道路硬化350平方米，长100米，宽3.5米</t>
  </si>
  <si>
    <t>土龙村大屋组</t>
  </si>
  <si>
    <t>解决100贫困人口出行</t>
  </si>
  <si>
    <t>152人，其中贫困人口62人</t>
  </si>
  <si>
    <t>土龙村委会</t>
  </si>
  <si>
    <t>黎家至柳家道路硬化0.27公里，宽3.5米</t>
  </si>
  <si>
    <t>和谐村柳家组，黎家组</t>
  </si>
  <si>
    <t>解决43户贫困户出行</t>
  </si>
  <si>
    <t>113人，其中贫困人口13人</t>
  </si>
  <si>
    <t>和谐村委会</t>
  </si>
  <si>
    <t>新屋组、井埚组砌浆砌石路边挡土墙，道路拓宽至3.5米，长0.278公里。</t>
  </si>
  <si>
    <t>大口塅村新屋组，铜车湾组</t>
  </si>
  <si>
    <t>解决200人出行问题</t>
  </si>
  <si>
    <t>铺里组，海形组，段背组水渠硬化157平方米，100cm*100cm</t>
  </si>
  <si>
    <t>浊江村铺里组，海形组，段背组</t>
  </si>
  <si>
    <t>解决600亩农田灌溉问题</t>
  </si>
  <si>
    <t>305人，其中贫困人口25人</t>
  </si>
  <si>
    <t>浊江村委会</t>
  </si>
  <si>
    <t>杨邓组1公里内修两个错车道</t>
  </si>
  <si>
    <t>浊江村杨邓组</t>
  </si>
  <si>
    <t>3000元/个</t>
  </si>
  <si>
    <t>解决116人出行</t>
  </si>
  <si>
    <t>174人，其中贫困人口21人</t>
  </si>
  <si>
    <t>陈谷组修复河提建水渠100cm*100cm,107平方米</t>
  </si>
  <si>
    <t>永和村陈谷组</t>
  </si>
  <si>
    <t>解决100亩田灌溉问题</t>
  </si>
  <si>
    <t>134人，其中贫困人口23人</t>
  </si>
  <si>
    <t>下杨组至花谷组硬化道路2333.45平方米，长666.7米，宽3.5米</t>
  </si>
  <si>
    <t>杨林村下杨组，花谷组</t>
  </si>
  <si>
    <t>解决200贫困群众出行安全</t>
  </si>
  <si>
    <t>杨林村委会</t>
  </si>
  <si>
    <t>射火垅水渠至碧次组，香蒲组。下杨林水渠至李旁组，规格为40cm*40cm，共1053平方米</t>
  </si>
  <si>
    <t>覆盖300人，解决8户贫困户27人农田灌溉问题</t>
  </si>
  <si>
    <t>457人，其中贫困人口72人</t>
  </si>
  <si>
    <t>黄土坪组硬化路面长0.334公里，宽3.5米</t>
  </si>
  <si>
    <t>覆盖110人，解决6户贫困户19人出行问题</t>
  </si>
  <si>
    <t>110人，其中贫困人口19人</t>
  </si>
  <si>
    <t>泉水村委会</t>
  </si>
  <si>
    <t>柘溪至桃林公路硬化路面长0.334公里，宽3.5米</t>
  </si>
  <si>
    <t>柘溪村</t>
  </si>
  <si>
    <t>覆盖220人，解决5户贫困户19人出行问题</t>
  </si>
  <si>
    <t>柘溪村委会</t>
  </si>
  <si>
    <t>清水组道路挡土墙砌混凝土250立方米（防止塌方）</t>
  </si>
  <si>
    <t>岭羊村</t>
  </si>
  <si>
    <t>解决317人出行问题</t>
  </si>
  <si>
    <t>317人，其中贫困人口42人</t>
  </si>
  <si>
    <t>岭羊村委会</t>
  </si>
  <si>
    <t>维修堰4座（独丘组、毛坪组各1处，铁炉组2处）砌混泥土合计250立方米</t>
  </si>
  <si>
    <t>福寿村</t>
  </si>
  <si>
    <t>覆盖500余人，解决10户贫困户38人，60亩的灌溉用水</t>
  </si>
  <si>
    <t>285人，其中贫困人口57人</t>
  </si>
  <si>
    <t>福寿村委会</t>
  </si>
  <si>
    <t>新修水渠40CM*40CM，三十都组200平方米</t>
  </si>
  <si>
    <t>76人，其中贫困人口13人</t>
  </si>
  <si>
    <t>硬化戴家组至铁谷场长0.33公里，宽3.5米</t>
  </si>
  <si>
    <t>枫树村戴家组</t>
  </si>
  <si>
    <t>290人，其中贫困人口21人</t>
  </si>
  <si>
    <t>上屋组王塘边修水渠50cm*50cm，272平方米</t>
  </si>
  <si>
    <t>枫树村上屋组</t>
  </si>
  <si>
    <t>108人，其中贫困人口20人</t>
  </si>
  <si>
    <t>水渠建设农田灌溉156.25平方米，高1.2米，宽1米</t>
  </si>
  <si>
    <t>福寿村长岭组、高长垄组</t>
  </si>
  <si>
    <t>320元/平方米</t>
  </si>
  <si>
    <t>156人,其中贫困人口57人</t>
  </si>
  <si>
    <t>S308线路口至铺里组道路硬化，长0.34公里，宽3.5米</t>
  </si>
  <si>
    <t xml:space="preserve"> 三十都村铺里组           </t>
  </si>
  <si>
    <t>解决280人出行难问题</t>
  </si>
  <si>
    <t>172人，贫困人口36人</t>
  </si>
  <si>
    <t>新修道路硬化0.25公里，宽3.5米</t>
  </si>
  <si>
    <t>银子村戴家组</t>
  </si>
  <si>
    <t>解决134人生产生活出行难的问题</t>
  </si>
  <si>
    <t>新修新龙水库1000米*60cm*60cm</t>
  </si>
  <si>
    <t>银子村新龙水库通道</t>
  </si>
  <si>
    <t>解决100多亩农田灌溉问题</t>
  </si>
  <si>
    <t>王家组，下塘排硬化，小山塘维修清淤1500平方米</t>
  </si>
  <si>
    <t xml:space="preserve">20元/平方米    </t>
  </si>
  <si>
    <t>冷铺组，土地塘，咀上组，打垅窝山塘清淤3000平方米</t>
  </si>
  <si>
    <t>解决20亩农田灌溉问题</t>
  </si>
  <si>
    <t>双跃河堤至南坪界砌混凝土100立方米</t>
  </si>
  <si>
    <t>渔潭村双跃组</t>
  </si>
  <si>
    <t>解决20亩水田灌溉问题</t>
  </si>
  <si>
    <t>2019.5.30</t>
  </si>
  <si>
    <t>渔潭村委会</t>
  </si>
  <si>
    <t>毛田松树垅水库维修砌混凝土50立方米</t>
  </si>
  <si>
    <t>渔潭村毛田组</t>
  </si>
  <si>
    <t>2019.10.10</t>
  </si>
  <si>
    <t>来芳大塘轻语1500平方米</t>
  </si>
  <si>
    <t>渔潭村对门组，大屋组</t>
  </si>
  <si>
    <t>炭窝水库河提砌混凝土50立方米</t>
  </si>
  <si>
    <t>渔潭村黄野组</t>
  </si>
  <si>
    <t>枫岳庙至联合组河堤砌混凝土250立方米</t>
  </si>
  <si>
    <t>渔潭村</t>
  </si>
  <si>
    <t>道路硬化毛田组组级延伸700平方米，长200米，宽3.5米</t>
  </si>
  <si>
    <t>解决100人的出行难问题</t>
  </si>
  <si>
    <t>山塘维修，毛田组后背垅池塘清淤1500平方米</t>
  </si>
  <si>
    <t>浆砌石高岭屋汉下342立方，福寿石桥打石湾230立方</t>
  </si>
  <si>
    <t>福寿村高岭组，三合组</t>
  </si>
  <si>
    <t>分散饮水200个贫困人口，铺设管道1111米</t>
  </si>
  <si>
    <t>解决200贫困人口的安全饮水问题</t>
  </si>
  <si>
    <t>硬化曲湾组至姜家组0.5公里，宽3.5米；新屋组至大屋组0.5公里，宽3.5米</t>
  </si>
  <si>
    <t>土龙村曲湾组，姜家组，新屋组，大屋组</t>
  </si>
  <si>
    <t>解决25户100人贫困人口出行难问题</t>
  </si>
  <si>
    <t>陂头岩山塘清淤500平方米，坎排加固砌混凝土100立方米</t>
  </si>
  <si>
    <t>杨林村麻坵组</t>
  </si>
  <si>
    <t>清淤20元/平方米，加固400元/立方米</t>
  </si>
  <si>
    <t>解决10户20亩水田灌溉问题</t>
  </si>
  <si>
    <t>藕塘清淤500平方米，坎排加固砌混凝土100立方米</t>
  </si>
  <si>
    <t>杨林村汤家组</t>
  </si>
  <si>
    <t>解决20户30亩水田灌溉问题</t>
  </si>
  <si>
    <t>坳上塘清淤1100平方米</t>
  </si>
  <si>
    <t>杨林村香蒲组</t>
  </si>
  <si>
    <t>解决15户25亩水田灌溉问题</t>
  </si>
  <si>
    <t>大陂堰混凝土加固50立方，农夫堰混土加固20立方</t>
  </si>
  <si>
    <t>杨林村李垅组，高灯组</t>
  </si>
  <si>
    <t>解决2个组40户60亩水田灌溉问题</t>
  </si>
  <si>
    <t>汤家组，李塝组新修水渠50cm*50cm，363.6平方米</t>
  </si>
  <si>
    <t>杨林村汤家组，李塝组</t>
  </si>
  <si>
    <t>解决2个组42户70亩水田灌溉问题</t>
  </si>
  <si>
    <t>沙窝里塘清淤1500平方米，坎排加固砌混凝土100立方米</t>
  </si>
  <si>
    <t>杨林村消家组</t>
  </si>
  <si>
    <t>解决3个组30亩水田灌溉问题</t>
  </si>
  <si>
    <t>新修水渠增塝组364平方米，50CM*50CN</t>
  </si>
  <si>
    <t>杨林村增塝组</t>
  </si>
  <si>
    <t>解决25户60亩水田灌溉问题</t>
  </si>
  <si>
    <t>2019</t>
  </si>
  <si>
    <t>水渠砌混凝土，周家组至杨家组，750立方米</t>
  </si>
  <si>
    <t>白江村周家组，杨家组</t>
  </si>
  <si>
    <t>白江村委会</t>
  </si>
  <si>
    <t>山塘塘堤加固，彭冲水库，长龙水库，杨大大塘，张家垅水库共720立方米</t>
  </si>
  <si>
    <t>浊江村</t>
  </si>
  <si>
    <t>官垅水库排水水渠修复，60平方米，80cm*80cm</t>
  </si>
  <si>
    <t>新修水渠60CM*60CM，三十都组250平方米</t>
  </si>
  <si>
    <t>新修水渠40CM*40CM，罗家组147平方米</t>
  </si>
  <si>
    <t>三十都村罗家组</t>
  </si>
  <si>
    <t>新修水渠80CM*80CM，沙塘组300平方米</t>
  </si>
  <si>
    <t>三十都村沙塘组</t>
  </si>
  <si>
    <t>解决21亩农田灌溉问题</t>
  </si>
  <si>
    <t>道路硬化洪家组0.23公里，3.5米宽</t>
  </si>
  <si>
    <t>渣坪村洪家组</t>
  </si>
  <si>
    <t>解决400人出行难问题</t>
  </si>
  <si>
    <t>渣坪村委会</t>
  </si>
  <si>
    <t>水渠建设，洪家组水圳500平方米，50cm*50cm</t>
  </si>
  <si>
    <t>道路拓宽至3.5米，下坪组0.41公里</t>
  </si>
  <si>
    <t>18万/公里</t>
  </si>
  <si>
    <t>道路硬化下坪组到路边,砌混凝土长500米，宽1米，高0.5米</t>
  </si>
  <si>
    <t>大屋组水库清淤1300平方米</t>
  </si>
  <si>
    <t>高连村大屋组</t>
  </si>
  <si>
    <t>新屋组,屋脊垅增清淤1200平方米，杨谷组高塘清淤800平方米，水垅清淤1100平方米</t>
  </si>
  <si>
    <t>高连村新屋组、杨谷组</t>
  </si>
  <si>
    <t>新修水渠，桥背-杨家垅小圳400平方米,50cm*50cm</t>
  </si>
  <si>
    <t>高连村湖田组</t>
  </si>
  <si>
    <t>新修水渠，湖田口至双垅中圳400平方米，60cm*60cm</t>
  </si>
  <si>
    <t>高连村杨谷组</t>
  </si>
  <si>
    <t>新修水渠泥家组,黄泥大坵至方边大坵800平方米，30cm*30cm</t>
  </si>
  <si>
    <t>新修水渠肖家组正龙过水场至担水场1000平方米，50cm*50cm</t>
  </si>
  <si>
    <t>官溪村肖家组</t>
  </si>
  <si>
    <t>新修道路车田组至若家组,长0.5公里,宽3.5米</t>
  </si>
  <si>
    <t>新修道路张师组至柳家组长0.3公里，宽3.5米</t>
  </si>
  <si>
    <t>团石组修建山塘1处，砌混凝土500立方米</t>
  </si>
  <si>
    <t>普塘组修建山塘2处，砌混凝土375立方米</t>
  </si>
  <si>
    <t>沙塘组修建山塘1处，砌混凝土625立方米</t>
  </si>
  <si>
    <t>硬化大屋组长0.5公里，宽3.5米</t>
  </si>
  <si>
    <t>硬化戴家组至铁谷场长0.32公里，宽3.5米</t>
  </si>
  <si>
    <t>硬化曾家组0.18公里，宽3.5米</t>
  </si>
  <si>
    <t>枫树村曾家组</t>
  </si>
  <si>
    <t>清水组道路挡土墙砌混凝土319.25立方</t>
  </si>
  <si>
    <t>汪塝组修50*50水渠，130平方米</t>
  </si>
  <si>
    <t>解决10亩农田灌溉问题</t>
  </si>
  <si>
    <t>新修路边水沟庙前组至白江村交界处共1580米</t>
  </si>
  <si>
    <t>道路硬化下暗组-干头组-上暗组,长1公里,宽3.5米</t>
  </si>
  <si>
    <t>和谐村下暗,干头,上暗组</t>
  </si>
  <si>
    <t>道路硬化塘下组-兴家组       陈家组-何家组1公里，3.5米宽</t>
  </si>
  <si>
    <t>大屋组至新屋组,浆砌石,长172米*2米高，275.5立方米</t>
  </si>
  <si>
    <t>道路硬化大泉公路至菜家组,长208米，宽3米</t>
  </si>
  <si>
    <t>黄花组修水塘，浆砌石198平方米</t>
  </si>
  <si>
    <t>泉水村黄花组</t>
  </si>
  <si>
    <t>大路横屋水坝维修长2000米，30X30CM，235.3平方米</t>
  </si>
  <si>
    <t>长群村</t>
  </si>
  <si>
    <t>解决98人农田灌溉困难。</t>
  </si>
  <si>
    <t>98人，其中贫困人口人口40人</t>
  </si>
  <si>
    <t>长群村委会</t>
  </si>
  <si>
    <t>袁家组、下台组洪家水坝维修长300米，705.8平方米，30CM*30CM</t>
  </si>
  <si>
    <t>解决3个村民组500人80亩水田灌溉问题。</t>
  </si>
  <si>
    <t>500人，其中贫困人口232人</t>
  </si>
  <si>
    <t>袁家田水坝维修长120米，30*30CM，353平方米</t>
  </si>
  <si>
    <t>解决50亩160人灌溉问题。</t>
  </si>
  <si>
    <t>160人，其中贫困人口48人</t>
  </si>
  <si>
    <t>台东、台西水坝硬化维修长60米，30*30CM，353平方米</t>
  </si>
  <si>
    <t>解决220人80亩农田灌溉问题。</t>
  </si>
  <si>
    <t>220人，其中贫困人口72人</t>
  </si>
  <si>
    <t>下新山塘维修、清淤1000平方米</t>
  </si>
  <si>
    <t>万家村</t>
  </si>
  <si>
    <t>解决13余亩水利农田灌溉问题。</t>
  </si>
  <si>
    <t>62人，其中贫困人口人口21人</t>
  </si>
  <si>
    <t>万家村委会</t>
  </si>
  <si>
    <t>罗家组到何家组水渠维修长1000米，400平方米，40CM*40CM</t>
  </si>
  <si>
    <t>蔡柏村</t>
  </si>
  <si>
    <t>解决120亩农田灌溉用水问题。</t>
  </si>
  <si>
    <t>120人，其中贫困人口44人</t>
  </si>
  <si>
    <t>蔡柏村委会</t>
  </si>
  <si>
    <t>奖家组至昌江河柏树支流接口水渠维修，长30米，60.714平方米，100CM*100CM</t>
  </si>
  <si>
    <t>解决奖家组、新建两个组30亩农田山洪冲毁。</t>
  </si>
  <si>
    <t>104人，其中贫困人口38人</t>
  </si>
  <si>
    <t>新屋组水渠建设长200米，188.23平方米，30CM*30CM</t>
  </si>
  <si>
    <t>黄裴村</t>
  </si>
  <si>
    <t>解决40亩的灌溉问题。</t>
  </si>
  <si>
    <t>110人，其中贫困人口50人</t>
  </si>
  <si>
    <t>黄裴村委会</t>
  </si>
  <si>
    <t>新建组灌溉渠维修150米，117.65平方米，30CM*30CM</t>
  </si>
  <si>
    <t>解决50亩水田灌溉问题。</t>
  </si>
  <si>
    <t>125人，其中贫困人口36人</t>
  </si>
  <si>
    <t>欧家组水渠建设长400米，200平方米，30CM*30CM</t>
  </si>
  <si>
    <t>解决30亩水田的灌溉问题。</t>
  </si>
  <si>
    <t>90人，其中贫困人口33人</t>
  </si>
  <si>
    <t>下屋组百寿江河排水毁河排浆砌石长129.9米×高2.2米×宽1米，285.714立方米</t>
  </si>
  <si>
    <t>龙凤村</t>
  </si>
  <si>
    <t>解决114贫困人口140多亩农田灌溉问题。</t>
  </si>
  <si>
    <t>114人，其中贫困人口44人</t>
  </si>
  <si>
    <t>龙凤村委会</t>
  </si>
  <si>
    <t>燕屋组至马家组水渠修复长500米，294.117平方米，30CM*30CM</t>
  </si>
  <si>
    <t>显高村</t>
  </si>
  <si>
    <t>解决3个组100多亩水田灌溉问题。</t>
  </si>
  <si>
    <t>168人，其中贫困人口34人</t>
  </si>
  <si>
    <t>显高村委会</t>
  </si>
  <si>
    <t>马王锻水渠修复长800米，235.3平方米，30CM*30CM</t>
  </si>
  <si>
    <t>解决4个组200多亩水田灌溉问题。</t>
  </si>
  <si>
    <t>348人，其中贫困人口90人</t>
  </si>
  <si>
    <t>黄泥组水渠修复长400米，176.47平方米，30CM*30CM</t>
  </si>
  <si>
    <t>解决100亩水田灌溉问题。</t>
  </si>
  <si>
    <t>136人，其中贫困人口55人</t>
  </si>
  <si>
    <t>新屋组至黄屋组水渠维修176.47平方米30CM*30CM</t>
  </si>
  <si>
    <t>解决新屋组100多亩水田灌溉问题。</t>
  </si>
  <si>
    <t>280人，其中贫困人口40人</t>
  </si>
  <si>
    <t>羊古组水渠修复176.47平方米30CM*30CM</t>
  </si>
  <si>
    <t>解决沿线三个组100多亩水田灌溉问题。</t>
  </si>
  <si>
    <t>98人，其中贫困人口23人</t>
  </si>
  <si>
    <t>沙排组水渠修复235.3平方米30CM*30CM</t>
  </si>
  <si>
    <t>解决沿线三个组50多亩水田灌溉问题。</t>
  </si>
  <si>
    <t>洪家组大山塘处险加固清淤2000平方米</t>
  </si>
  <si>
    <t>凤祥村</t>
  </si>
  <si>
    <t>解决40多亩水田灌溉问题。</t>
  </si>
  <si>
    <t>100人，其中贫困人口36人</t>
  </si>
  <si>
    <t>凤祥村委会</t>
  </si>
  <si>
    <t>关脚组至四东组河堤护砌浆砌石228.57立方米，长140米</t>
  </si>
  <si>
    <t>解决450人出行安全问题，方便贫困群众生产生活。</t>
  </si>
  <si>
    <t>450人，其中贫困人口104人</t>
  </si>
  <si>
    <t xml:space="preserve">2019.3 </t>
  </si>
  <si>
    <t>上新组山塘清淤1000平方米</t>
  </si>
  <si>
    <t>桥东村</t>
  </si>
  <si>
    <t>解决50多亩水田灌溉难的问题。</t>
  </si>
  <si>
    <t>85人，其中贫困人口28人</t>
  </si>
  <si>
    <t>桥东村委会</t>
  </si>
  <si>
    <t>新民组至新民组村组道路硬化0.113公里，宽3.5米</t>
  </si>
  <si>
    <t>石江村</t>
  </si>
  <si>
    <t>解决62人出行安全问题。</t>
  </si>
  <si>
    <t>62人，其中贫困人口26人</t>
  </si>
  <si>
    <t>石江村委会</t>
  </si>
  <si>
    <t>大屋组水渠建设长800米，150平方米，100CM*100CM</t>
  </si>
  <si>
    <t>昌江村</t>
  </si>
  <si>
    <t>解决34亩农田灌溉难的问题。</t>
  </si>
  <si>
    <t>98人，其中贫困人口40人</t>
  </si>
  <si>
    <t>昌江村委会</t>
  </si>
  <si>
    <t>咀头组水渠建设长500米，50厘米*50厘米，200平方米</t>
  </si>
  <si>
    <t>解决18亩农田灌溉难的问题。</t>
  </si>
  <si>
    <t>72人，其中贫困人口24人</t>
  </si>
  <si>
    <t>姚家湾至易家组灌溉渠维修长300米，192.85平方米，100CM*100CM</t>
  </si>
  <si>
    <t>解决100多亩农田灌溉难的问题。</t>
  </si>
  <si>
    <t>300人，其中贫困人口85人</t>
  </si>
  <si>
    <t>大坪组至老屋组村组道路硬化长0.333公里，宽3.5米</t>
  </si>
  <si>
    <t>双溪村</t>
  </si>
  <si>
    <t>解决220多人的出行问题。</t>
  </si>
  <si>
    <t>220人，其中贫困人口40人</t>
  </si>
  <si>
    <t>双溪村委会</t>
  </si>
  <si>
    <t>炉西组道路硬化0.233公里，宽3.5米</t>
  </si>
  <si>
    <t>马安村</t>
  </si>
  <si>
    <t>解决100多人的出行问题。</t>
  </si>
  <si>
    <t>100人，其中贫困人口37人</t>
  </si>
  <si>
    <t>马安村委会</t>
  </si>
  <si>
    <t>双园组垅里水渠维修长200米，200平方米，80CM*80CM</t>
  </si>
  <si>
    <t>解决100多亩的水田灌溉难的问题。</t>
  </si>
  <si>
    <t>81人，其中贫困人口23人</t>
  </si>
  <si>
    <t>大洞组至大洞组村组道路硬化0.4公里，宽3.5米</t>
  </si>
  <si>
    <t>桥西村</t>
  </si>
  <si>
    <t>解决200多人的出行问题。</t>
  </si>
  <si>
    <t>100人，其中贫困人口50人</t>
  </si>
  <si>
    <t>桥西村委会</t>
  </si>
  <si>
    <t>和平组至红毛组村组道路拓宽1米，长0.556公里</t>
  </si>
  <si>
    <t>凤凰山村</t>
  </si>
  <si>
    <t>解决贫困人口200多人的出行困难问题。</t>
  </si>
  <si>
    <t>200人，其中贫困人口86人</t>
  </si>
  <si>
    <t>凤凰山村委会</t>
  </si>
  <si>
    <t>杨秀组至王家屋场官堰渠重修浆砌石57.14立方米</t>
  </si>
  <si>
    <t>躁溪村</t>
  </si>
  <si>
    <t>解决100亩农田灌溉问题，方便贫困群众生产生活</t>
  </si>
  <si>
    <t>700人，其中贫困人口45人</t>
  </si>
  <si>
    <t>躁溪村委会</t>
  </si>
  <si>
    <t>看良组至曹家组水渠维修107.143平方米100CM*100CM</t>
  </si>
  <si>
    <t>解决35亩农田灌溉问题，方便贫困群众生产生活</t>
  </si>
  <si>
    <t>360人，其中贫困人口35人</t>
  </si>
  <si>
    <t>余坪点、应子点、方家点安全饮水点筑坝、架管道长2公里，550人</t>
  </si>
  <si>
    <t>解决因难人口550人的安全饮水问题</t>
  </si>
  <si>
    <t>550人，其中贫困人口280人</t>
  </si>
  <si>
    <t>应子组至长林组危桥改造45平方米</t>
  </si>
  <si>
    <t>解决因难人口160人的安全出行问题</t>
  </si>
  <si>
    <t>140人，其中贫困人口45人</t>
  </si>
  <si>
    <t>庙咀上道路挡土墙浆砌石82.857立方米</t>
  </si>
  <si>
    <t>解决因难人口140人的安全出行问题</t>
  </si>
  <si>
    <t>140人，其中贫困人口50人</t>
  </si>
  <si>
    <t>长林、麻子坡道路护坡浆砌石188.57立方米</t>
  </si>
  <si>
    <t>解决因难人口180人的安全出行问题</t>
  </si>
  <si>
    <t>140人，其中贫困人口66人</t>
  </si>
  <si>
    <t>平水洞村组道路硬化0.55公里，宽3.5米</t>
  </si>
  <si>
    <t>解决因难人口400人的安全出行问题</t>
  </si>
  <si>
    <t>400人，其中贫困人口150人</t>
  </si>
  <si>
    <t>长林组村组道路硬化0.7666公里，宽3.5米</t>
  </si>
  <si>
    <t>解决因难人口300人的安全出行问题</t>
  </si>
  <si>
    <t>300人，其中贫困人口100人</t>
  </si>
  <si>
    <t>麻石组至机子组水毁道路基础维修浆砌石285.714立方米</t>
  </si>
  <si>
    <t>解决贫困人口400多人的出行困难问题。</t>
  </si>
  <si>
    <t>400人，其中贫困人口123人</t>
  </si>
  <si>
    <t>下屋组至王积勤住处至村主干道路硬化长0.166公里，宽3.5米</t>
  </si>
  <si>
    <t>解决贫困人口40多人的出行困难问题。</t>
  </si>
  <si>
    <t>40人，其中贫困人口14人</t>
  </si>
  <si>
    <t>马西组至红上组水毁道路浆砌石142.85立方米</t>
  </si>
  <si>
    <t>红门村</t>
  </si>
  <si>
    <t>解决贫困人口及群众1000多人的出行困难问题。</t>
  </si>
  <si>
    <t>1000人，其中贫困人口102人</t>
  </si>
  <si>
    <t>红门村委会</t>
  </si>
  <si>
    <t>许家组水库周边危房改造点砌墈浆砌石1228.57立方米</t>
  </si>
  <si>
    <t>解决贫困人口88人的住房安全问题。</t>
  </si>
  <si>
    <t>88人，其中贫困人口40人</t>
  </si>
  <si>
    <t>彭家组至许家组村组道路硬化0.566公里，宽3.5米</t>
  </si>
  <si>
    <t>解决贫困人口150多人的出行困难问题。</t>
  </si>
  <si>
    <t>150人，其中贫困人口60人</t>
  </si>
  <si>
    <t>沙塘组、国屋组、希屋组修建水渠长1000米，规格为50cm×50cm，共909平方米</t>
  </si>
  <si>
    <t>解决贫困户20户60人的农田灌溉问题</t>
  </si>
  <si>
    <t>224人，其中贫困人口60人</t>
  </si>
  <si>
    <t>罗洞村委会</t>
  </si>
  <si>
    <t>广场公路硬化长0.334公里，宽3.5米</t>
  </si>
  <si>
    <t>覆盖180人，解决8户贫困户27人出行问题</t>
  </si>
  <si>
    <t>180人，其中贫困人口人</t>
  </si>
  <si>
    <t>方家大屋门前大塘清淤3000平方米加固114.286立方米</t>
  </si>
  <si>
    <t>五角村</t>
  </si>
  <si>
    <t>20元/平方米
350元/立方米</t>
  </si>
  <si>
    <t>解决40亩农田灌溉问题，方便贫困群众生产生活</t>
  </si>
  <si>
    <t>165人，其中贫困人口35人</t>
  </si>
  <si>
    <t>五角村委会</t>
  </si>
  <si>
    <t>长源片许家组至新屋组村组道路硬化3.5米，长0.3666公里</t>
  </si>
  <si>
    <t>解决180多人的出行困难问题。</t>
  </si>
  <si>
    <t>180人，其中贫困人口130人</t>
  </si>
  <si>
    <t>安全饮水工程配套，63管材铺设1818米</t>
  </si>
  <si>
    <t>22元/米</t>
  </si>
  <si>
    <t>解决贫困人口78人的安全饮水问题</t>
  </si>
  <si>
    <t>94人，其中贫困人口78人</t>
  </si>
  <si>
    <t>南虹公路至杨柳组道路拓宽硬化600米</t>
  </si>
  <si>
    <t>解决118人的出行问题</t>
  </si>
  <si>
    <t>118人</t>
  </si>
  <si>
    <t>杨柳组余家塘护坡砌堪75立方米</t>
  </si>
  <si>
    <t>解决80亩水田灌溉</t>
  </si>
  <si>
    <t>老屋村组道路硬化0.4公里宽3.5米、尤兰组道路硬化0.15公里宽3.5米、洪家组道路硬化0.15公里宽3.5米、上梁组道路硬化0.3公里宽3.5米，共计1公里宽3.5米</t>
  </si>
  <si>
    <t>解决贫困人口800多人出行问题，方便其生产生活</t>
  </si>
  <si>
    <t>百合村委会</t>
  </si>
  <si>
    <t>上官、下官、刘家横屋水坝维修长1300米，30X30CM，235.3平方米</t>
  </si>
  <si>
    <t>解决4个村名小组600人70亩农田灌溉问题</t>
  </si>
  <si>
    <t>顾家组公路涵管疏通、硬化维修长110米，625平方米</t>
  </si>
  <si>
    <t>解决贫困人口1000人出行问题，方便群众生产生活</t>
  </si>
  <si>
    <t>台东、台西、袁家下台组单路涵管硬化维修长100米，500平方米</t>
  </si>
  <si>
    <t>解决贫困人口900人出行问题</t>
  </si>
  <si>
    <t>袁家组、下台组、洪家组公路维修砌混凝土，125立方米</t>
  </si>
  <si>
    <t>解决贫困人口1100人出行问题，方便群众生产生活</t>
  </si>
  <si>
    <t>高田组至大江水渠新建长300米，共计600平方米，100CM*100CM</t>
  </si>
  <si>
    <t>阜山村</t>
  </si>
  <si>
    <t>解决210亩水田灌溉</t>
  </si>
  <si>
    <t>阜山村委会</t>
  </si>
  <si>
    <t>下新组挡土墙三处浆砌石300平方米</t>
  </si>
  <si>
    <t>解决100多贫困人口安全出行问题</t>
  </si>
  <si>
    <t>下新组水渠维修长300米，284.21平方米，40CM*40CM</t>
  </si>
  <si>
    <t>解决86亩农田灌溉问题，方便群众生产生活</t>
  </si>
  <si>
    <t>二房组引水渠维修长1000米，357.14平方米，100CM*100CM</t>
  </si>
  <si>
    <t>青峰村</t>
  </si>
  <si>
    <t>解决100多人农田灌溉问题</t>
  </si>
  <si>
    <t>青峰村委会</t>
  </si>
  <si>
    <t>三联组引水渠维修长500米，178.57平方米，100CM*100CM</t>
  </si>
  <si>
    <t>解决50人农田灌溉问题</t>
  </si>
  <si>
    <t>新屋组水渠维修长300，210.53平方米，40CM*40CM、浆砌石85.7立方米</t>
  </si>
  <si>
    <t>95元/平方米
350元/立方米</t>
  </si>
  <si>
    <t>解决50余亩农田耕灌溉问题</t>
  </si>
  <si>
    <t>老屋组引水渠维修长300米，142.85平方米，100CM*100CM</t>
  </si>
  <si>
    <t>解决50余人农田灌溉问题</t>
  </si>
  <si>
    <t>袁家组山塘清淤500平方米</t>
  </si>
  <si>
    <t>解决30多亩农田灌溉问题</t>
  </si>
  <si>
    <t>大坪组山塘清淤1000平方米</t>
  </si>
  <si>
    <t>解决50多亩农田灌溉问题</t>
  </si>
  <si>
    <t>上江组饮水渠维修长200米，1500平方米</t>
  </si>
  <si>
    <t>解决70多亩农田灌溉问题</t>
  </si>
  <si>
    <t>二房租山塘清淤400平方米、加固34.28立方米</t>
  </si>
  <si>
    <t>解决40多亩农田灌溉问题</t>
  </si>
  <si>
    <t>上屋下屋组水渠维修长800米，1176.5平方米，30CM*30CM</t>
  </si>
  <si>
    <t>解决70余亩农田灌溉问题</t>
  </si>
  <si>
    <t>丁家、三口、寺背、叶家组水渠维修长500米，1764.7平方米，30CM*30CM</t>
  </si>
  <si>
    <t>解决110亩水利农田灌溉问题</t>
  </si>
  <si>
    <t>叶家山塘维修、清污1500平方米</t>
  </si>
  <si>
    <t>解决20余亩水利农田灌溉问题</t>
  </si>
  <si>
    <t>下新山塘维修、清污500平方米</t>
  </si>
  <si>
    <t>解决13余亩水利农田灌溉问题</t>
  </si>
  <si>
    <t>专屋组至枫树组道路浆砌石长50米，下底宽1米，上面宽0.6米，高4米，共计157.14平方米。</t>
  </si>
  <si>
    <t>解决30户135人出行问题</t>
  </si>
  <si>
    <t>蔡柏片村级公路至杨家冲组级公路硬化，长0.146公里，宽3.5米。</t>
  </si>
  <si>
    <t>解决120人出行问题</t>
  </si>
  <si>
    <t>家庙组枫树组水渠维修长1000米，400平方米，50CM*50CM。</t>
  </si>
  <si>
    <t>解决400多亩农田灌溉用水问题</t>
  </si>
  <si>
    <t>躁岭至下屋组水渠维修长1200米，500平方米，50CM*50CM。</t>
  </si>
  <si>
    <t>避免下屋、坪屋、何家三个小组农田受山洪冲毁</t>
  </si>
  <si>
    <t>奖家组至昌江河柏树支流接口，长120米，100CM*100CM</t>
  </si>
  <si>
    <t>解决奖家组、新建两个组30亩农田山洪冲毁</t>
  </si>
  <si>
    <t>下屋组至何家组水渠维修长600米，107.14平方米，100CM*100CM</t>
  </si>
  <si>
    <t>解决210亩农田灌溉以及水土流失问题</t>
  </si>
  <si>
    <t>易家组至易家组村组道路硬化0.6公里宽3.5米</t>
  </si>
  <si>
    <t>张家组水渠建设长300米，270.588平方米，30CM*30CM</t>
  </si>
  <si>
    <t>解决50亩水田的灌溉问题</t>
  </si>
  <si>
    <t>杨家组水渠建设长300米，235.3平方米，30CM*30CM</t>
  </si>
  <si>
    <t>解决水田灌溉40亩，实现旱涝保收</t>
  </si>
  <si>
    <t>新建组水渠建设长300米，317.65平方米，30CM*30CM</t>
  </si>
  <si>
    <t>解决50亩水田灌溉问题</t>
  </si>
  <si>
    <t>老屋组水渠建设长300米，200米，30CM*30CM</t>
  </si>
  <si>
    <t>解决30亩水田的灌溉问题</t>
  </si>
  <si>
    <t>高梁咀至叙安屋灌排水渠建设长1500米，421平方米，40CM*40CM</t>
  </si>
  <si>
    <t>解决45亩水田灌溉，实现农田旱涝保收</t>
  </si>
  <si>
    <t>田坑里至潇家咀灌排水渠维修长2000米，1882.35平方米，40CM*40CM</t>
  </si>
  <si>
    <t>解决48亩水田灌溉问题</t>
  </si>
  <si>
    <t>刘翠屋门至大江水渠长800米，浆砌石，285.71立方</t>
  </si>
  <si>
    <t>解决80亩水田灌溉问题</t>
  </si>
  <si>
    <t>英家上、下组水毁河排浆砌石长195米×高2.5米×宽1.2米，共571.42立方米</t>
  </si>
  <si>
    <t>解决254贫困人口240多亩农田灌溉问题</t>
  </si>
  <si>
    <t>下屋组百寿江河排水毁河排浆砌石长110米×高2.2米×宽1米，242立方米</t>
  </si>
  <si>
    <t>解决114贫困人口140多亩农田灌溉问题</t>
  </si>
  <si>
    <t>庙组上道路挡土墙浆砌石350立方米林子坡道路护坡浆砌石507.14立方米，共857.14立方米</t>
  </si>
  <si>
    <t>解决贫困人口120人出行问题</t>
  </si>
  <si>
    <t>上段组至李家组村组道路硬化长0.333公里，宽3.5米</t>
  </si>
  <si>
    <t>解决156贫困人口出行问题</t>
  </si>
  <si>
    <t>阜峰村委会</t>
  </si>
  <si>
    <t>王家桥危桥改造长6.2米，宽5米，31平方米</t>
  </si>
  <si>
    <t>解决114贫困人口出行难问题</t>
  </si>
  <si>
    <t>付家，三丰，曲尺组水渠堰坝维修长600米，545.45平方米，50CM*50CM</t>
  </si>
  <si>
    <t>解决2个组100多亩农田耕作问题</t>
  </si>
  <si>
    <t xml:space="preserve">2019.11 </t>
  </si>
  <si>
    <t>寺坑桥危桥改造长4.45米，宽3.5米，15.6平方米</t>
  </si>
  <si>
    <t>解决132贫困人口出行难问题</t>
  </si>
  <si>
    <t>新屋组至黄屋组水渠维修长500米，176.47平方米，30CM*30CM</t>
  </si>
  <si>
    <t>解决新屋组100多亩水田灌溉问题</t>
  </si>
  <si>
    <t>羊古组水渠修复长500米，176.47平方米，30CM*30CM</t>
  </si>
  <si>
    <t>解决3个组100多亩水田灌溉问题</t>
  </si>
  <si>
    <t>沙排组水渠修复长1000米，235.3平方米，30CM*30CM</t>
  </si>
  <si>
    <t>解决3个组50多亩水田灌溉问题</t>
  </si>
  <si>
    <t>主干道至坳背组村组道路硬化长0.4公里，宽3.5米</t>
  </si>
  <si>
    <t>解决坳背组贫困人口100多人出行困难问题</t>
  </si>
  <si>
    <t>坳背组危桥改造长2.66米，宽5米，13.33平方米</t>
  </si>
  <si>
    <t>福来组危桥改造长1.1米，宽4.5米，5平方米</t>
  </si>
  <si>
    <t>解决46人出行困难问题</t>
  </si>
  <si>
    <t>欧家组堰坝修复176.47平方米，30CM*30CM</t>
  </si>
  <si>
    <t>解决30多亩水田灌溉问题</t>
  </si>
  <si>
    <t>姚家组至姚家组道路硬化0.266公里，宽3.5米</t>
  </si>
  <si>
    <t>解决贫困人口50人出行难的问题</t>
  </si>
  <si>
    <t>关脚组至关脚组道路硬化0.133公里，宽3.5米</t>
  </si>
  <si>
    <t>解决贫困人口40人出行难的问题</t>
  </si>
  <si>
    <t>洪家组大山塘处险加固清淤2250平方米</t>
  </si>
  <si>
    <t>解决40多亩水田灌溉问题</t>
  </si>
  <si>
    <t>下屋组张家冲山塘加固清淤1000平方米</t>
  </si>
  <si>
    <t>解决70亩农田灌溉难的问题</t>
  </si>
  <si>
    <t>关脚组石家冲山塘加固清淤1500平方米</t>
  </si>
  <si>
    <t>解决60多亩水田灌溉难的问题</t>
  </si>
  <si>
    <t>洪家组石塘处险加固清淤1500平方米</t>
  </si>
  <si>
    <t>解决30多亩水田灌溉难的问题</t>
  </si>
  <si>
    <t>园门组山塘修墡2000平方米，砌混泥土125立方米</t>
  </si>
  <si>
    <t>20元/平方米
400元/立方米</t>
  </si>
  <si>
    <t>塅东，段上组水渠维修长200米，454.54平方米，50CM*50CM</t>
  </si>
  <si>
    <t>解决140亩农田灌溉难的问题</t>
  </si>
  <si>
    <t>四房组道路硬化长0.17公里，宽3.5米</t>
  </si>
  <si>
    <t>解决贫困人口488人出行安全问题</t>
  </si>
  <si>
    <t>团结组至革新组道路硬化长0.1866公里宽3.5米</t>
  </si>
  <si>
    <t>解决300人出行安全问题</t>
  </si>
  <si>
    <t>羊马组至羊马组道路硬化0.116公里，宽3.5米</t>
  </si>
  <si>
    <t>解决200多人的出行安全问题</t>
  </si>
  <si>
    <t>暗洞组水渠维修长400米，428.57平方米，100CM*100CM</t>
  </si>
  <si>
    <t>大湾村</t>
  </si>
  <si>
    <t>解决180多亩水田灌溉难的问题</t>
  </si>
  <si>
    <t>大湾村委会</t>
  </si>
  <si>
    <t>余家组水渠建设长200米，150平方米，80CM*80CM</t>
  </si>
  <si>
    <t>解决87多亩水田灌溉难的问题</t>
  </si>
  <si>
    <t>田家组至桐梓组村组道路硬化长0.5公里宽3.5米</t>
  </si>
  <si>
    <t>解决贫困人口300多人出行问题</t>
  </si>
  <si>
    <t>江贤 新屋  金山  马东四个村民组道路硬化0.186公里，宽3.5米</t>
  </si>
  <si>
    <t>解决贫困人口63人的安全出行问题</t>
  </si>
  <si>
    <t>江贤至新屋组村组道路硬化0.2666公里，宽3.5米</t>
  </si>
  <si>
    <t>解决50人出行安全问题</t>
  </si>
  <si>
    <t>西沅冲水渠维修长400米50*50，400平方米</t>
  </si>
  <si>
    <t>西沅、团结、西东组挡土墙浆砌石长20米，高5米，137.14立方米</t>
  </si>
  <si>
    <t>解决100人出行安全问题</t>
  </si>
  <si>
    <t>学东、学西组水渠维修长400米，118.518平方米，60CM*60CM</t>
  </si>
  <si>
    <t>修复西沅等三个小组水渠建设长400米，200平方米，100CM*100CM</t>
  </si>
  <si>
    <t>解决36多亩水田灌溉难的问题</t>
  </si>
  <si>
    <t>庙湾组至庙湾组村组道路硬化0.13公里宽3.5米</t>
  </si>
  <si>
    <t>解决87人出行安全问题</t>
  </si>
  <si>
    <t>下廖组至下廖组村组道路硬化0.1公里宽3.5米</t>
  </si>
  <si>
    <t>解决72人出行安全问题</t>
  </si>
  <si>
    <t>新民组至新民组村组道路硬化0.15公里宽3.5米</t>
  </si>
  <si>
    <t>解决62人出行安全问题</t>
  </si>
  <si>
    <t>林家组枫树岭水渠维修长1600米，1176.47平方米，30CM*30CM</t>
  </si>
  <si>
    <t>解决70多亩水田灌溉难的问题</t>
  </si>
  <si>
    <t>限上组廖家山塘清淤1750平方米</t>
  </si>
  <si>
    <t>解决20多亩水田灌溉难的问题</t>
  </si>
  <si>
    <t>新民三坝垅山塘清淤1950平方米</t>
  </si>
  <si>
    <t>磊石正垅山塘清淤1650平方米</t>
  </si>
  <si>
    <t>解决24多亩水田灌溉难的问题</t>
  </si>
  <si>
    <t>付家组獅阜大山塘清淤650平方米</t>
  </si>
  <si>
    <t>解决100多亩农田灌溉难的问题</t>
  </si>
  <si>
    <t>二头组二头山塘清淤600平方米</t>
  </si>
  <si>
    <t>解决60多亩农田灌溉难的问题</t>
  </si>
  <si>
    <t>李树组横塘护内坡砌混泥土50立方米</t>
  </si>
  <si>
    <t>解决34亩农田灌溉难的问题</t>
  </si>
  <si>
    <t>下铺组周家冲下塘护内坡砌混泥土87.5立方米</t>
  </si>
  <si>
    <t>解决78亩农田灌溉难的问题</t>
  </si>
  <si>
    <t>杨家组杨家塘护内坡砌混泥土7.5立方米</t>
  </si>
  <si>
    <t>解决15亩农田灌溉难的问题</t>
  </si>
  <si>
    <t>二头组水对冲河提砌混泥土250立方米</t>
  </si>
  <si>
    <t>解决24亩农田灌溉难的问题</t>
  </si>
  <si>
    <t>沙塘组道路基础维修浆砌石314.285立方米</t>
  </si>
  <si>
    <t>解决300多人出行安全问题</t>
  </si>
  <si>
    <t>咀头组堰坝进水口砌混泥土25立方米</t>
  </si>
  <si>
    <t>解决12亩农田灌溉难的问题</t>
  </si>
  <si>
    <t>姚家湾至易家组灌溉渠维修长1000米，700平方米，100CM*100CM</t>
  </si>
  <si>
    <t>江圳至尖丘灌溉渠维修长500米，30厘米*30厘米，352.94平方米</t>
  </si>
  <si>
    <t>红家山至高汉林水渠维修长200米，30厘米*30厘米，470.588平方米</t>
  </si>
  <si>
    <t>崇义村</t>
  </si>
  <si>
    <t>崇义村委会</t>
  </si>
  <si>
    <t>踫湖段上排洪水渠维修长300米，300平方米，80CM*80CM</t>
  </si>
  <si>
    <t>解决98多亩农田灌溉难的问题</t>
  </si>
  <si>
    <t>余家湾屋后水渠维修长474米，40CM*40CM</t>
  </si>
  <si>
    <t>解决110多亩农田灌溉难的问题</t>
  </si>
  <si>
    <t>大队部--村级光伏发电站（虎形组）道路硬化长0.33公里，宽3.5米</t>
  </si>
  <si>
    <t>联星村虎形组</t>
  </si>
  <si>
    <t>解决70户，300人的出行问题，方便贫困户生产生活</t>
  </si>
  <si>
    <t>300人，其中贫困人口70人</t>
  </si>
  <si>
    <t>联星村委会</t>
  </si>
  <si>
    <t>联星村茶园组公路砌石墈166.7立方米</t>
  </si>
  <si>
    <t>联星村茶园组</t>
  </si>
  <si>
    <t>解决52人的出行问题，方便贫困户生产生活</t>
  </si>
  <si>
    <t>52人，其中贫困人口25人</t>
  </si>
  <si>
    <t>金星居委会高庄水库至仙人石水厂水管铺设3449米。</t>
  </si>
  <si>
    <t>金星居委会仙石组</t>
  </si>
  <si>
    <t>145元/米</t>
  </si>
  <si>
    <t>解决金星居委会贫困人口193户，673人，及辐射周边4个村385户，1600人贫困人口的安全饮水问题</t>
  </si>
  <si>
    <t>1600人，其中贫困人口673人</t>
  </si>
  <si>
    <t>金星居委会</t>
  </si>
  <si>
    <t>龙头村龙头夏家组道路硬化0.66公里，宽3.5米，</t>
  </si>
  <si>
    <t>龙头村如苏组</t>
  </si>
  <si>
    <t>覆盖115人口，解决贫困人口12户，38人的出行问题，方便贫困户生产生活</t>
  </si>
  <si>
    <t>115人口，贫困人口38人</t>
  </si>
  <si>
    <t>龙头村委会</t>
  </si>
  <si>
    <t>松源村王家组-大屋组河道维修砌石666.7立方米</t>
  </si>
  <si>
    <t>松源村王家组</t>
  </si>
  <si>
    <t>受益人口480人，解决贫困人口25户，265亩水田灌溉</t>
  </si>
  <si>
    <t>480人，其中贫困人口25人</t>
  </si>
  <si>
    <t>松源村委会</t>
  </si>
  <si>
    <t>松源村黄竹组水源点管网铺设3077米</t>
  </si>
  <si>
    <t>松源村黄竹组</t>
  </si>
  <si>
    <t>覆盖全村3100人口，解决贫困人口140户，480人的安全饮水问题</t>
  </si>
  <si>
    <t>3100人，其中贫困人口480人</t>
  </si>
  <si>
    <t>龙头村对门组公路硬化1.67公里</t>
  </si>
  <si>
    <t>龙头村对门组</t>
  </si>
  <si>
    <t>覆盖龙头村218户，720人，解决贫困人口67户，264人的出行问题，方便贫困户生产生活</t>
  </si>
  <si>
    <t>720人，其中贫困人口264人</t>
  </si>
  <si>
    <t>坳头组至杨东组河堤维修，砌石共900立方米</t>
  </si>
  <si>
    <t>桥背村  坳头组</t>
  </si>
  <si>
    <t>解决330人及120亩水田的防洪问题</t>
  </si>
  <si>
    <t>330人</t>
  </si>
  <si>
    <t>桥背村委会</t>
  </si>
  <si>
    <t>学堂组河堤维修，砌石共90立方米</t>
  </si>
  <si>
    <t>桥背村  学堂组</t>
  </si>
  <si>
    <t>解决180人及50亩水田的防洪问题</t>
  </si>
  <si>
    <t>180人</t>
  </si>
  <si>
    <t>徐家坳组山塘维修，砌石共38.5立方米</t>
  </si>
  <si>
    <t>解决60户40亩水田的灌溉问题</t>
  </si>
  <si>
    <t>冬桃村主干公路砌石墈192立方米</t>
  </si>
  <si>
    <t>冬桃村</t>
  </si>
  <si>
    <t>解决585户2120人的生产生活和出行问题</t>
  </si>
  <si>
    <t>2120人</t>
  </si>
  <si>
    <t>冬桃村委会</t>
  </si>
  <si>
    <t>万家组河堤维修，砌石共120立方米</t>
  </si>
  <si>
    <t>冬桃村  万家组</t>
  </si>
  <si>
    <t>解决32户156人生产生活和出行问题</t>
  </si>
  <si>
    <t>156人</t>
  </si>
  <si>
    <t>新合组堰坝维修2座，砌石共260立方米中</t>
  </si>
  <si>
    <t xml:space="preserve">冬桃村  新合组 </t>
  </si>
  <si>
    <t>解决115亩水田的灌溉问题</t>
  </si>
  <si>
    <t>段里组-学堂组河堤道路维修，砌石共800立方米</t>
  </si>
  <si>
    <t>红霞居委会段里组</t>
  </si>
  <si>
    <t>解决48户，209人的生产生活和出行问题</t>
  </si>
  <si>
    <t>209人</t>
  </si>
  <si>
    <t>红霞居委会</t>
  </si>
  <si>
    <t>段里组堰坝维修1座，砌石共28.6立方米中</t>
  </si>
  <si>
    <t>解决60亩水田的灌溉问题</t>
  </si>
  <si>
    <t>联星村干坡--团丘组公路水毁修复砌石墈428.57立方米</t>
  </si>
  <si>
    <t>解决20户70人的生产生活和出行问题</t>
  </si>
  <si>
    <t>70人</t>
  </si>
  <si>
    <t>大队部--村级光伏发电站（虎形组）道路硬化长1公里，宽3.5米</t>
  </si>
  <si>
    <t>徐家组--何家组河堤维修，砌石共714.3立方米</t>
  </si>
  <si>
    <t>得胜村徐家组</t>
  </si>
  <si>
    <t>解决520人及350亩水田的防洪问题</t>
  </si>
  <si>
    <t>得胜村委会</t>
  </si>
  <si>
    <t>全村安全饮水管道铺设2000米</t>
  </si>
  <si>
    <t>桥背村</t>
  </si>
  <si>
    <t>覆盖全村，解决全村贫困人口70户，310人的安全饮水问题</t>
  </si>
  <si>
    <t>小水组--杨西组水渠维修428.6平方米</t>
  </si>
  <si>
    <t>桥背村宋家、丰坡、尔外组</t>
  </si>
  <si>
    <t>280/平方米</t>
  </si>
  <si>
    <t>解决650亩水田的灌溉问题</t>
  </si>
  <si>
    <t>坟坡组--沈家组道路硬化0.33公里，宽3.5米</t>
  </si>
  <si>
    <t>金星居委会沈家组</t>
  </si>
  <si>
    <t>解决56户，210人的出行问题，方便贫困户生产生活</t>
  </si>
  <si>
    <t>红上组--红下组道路硬化1公里，宽3.5米</t>
  </si>
  <si>
    <t>金星居委会红下组</t>
  </si>
  <si>
    <t>解决52户，200人的出行问题，方便贫困户生产生活</t>
  </si>
  <si>
    <t>松源村协厂组--小坪村元垅组道路硬化，全长1公里，宽3.5米。</t>
  </si>
  <si>
    <t>小坪村无垅组</t>
  </si>
  <si>
    <t>解决326户，1360人的出行问题，方便贫困户生产生活</t>
  </si>
  <si>
    <t>小坪村委会</t>
  </si>
  <si>
    <t>汤家组危桥改造长14米，宽3米，共42平方米</t>
  </si>
  <si>
    <t>黄泥湾村汤家组</t>
  </si>
  <si>
    <t>3000/平方米</t>
  </si>
  <si>
    <t>解决108户，420人的出行问题</t>
  </si>
  <si>
    <t>黄泥湾村委会</t>
  </si>
  <si>
    <t>江洲河堤维修，砌石共498立方米</t>
  </si>
  <si>
    <t>解决183亩水田的防洪问题</t>
  </si>
  <si>
    <t>桃花岭新修灌溉山塘178.3立方米</t>
  </si>
  <si>
    <t>龙头村得胜组</t>
  </si>
  <si>
    <t>桃花岭山塘受益人数45人，受盖水田面积46亩</t>
  </si>
  <si>
    <t>2009.03</t>
  </si>
  <si>
    <t>2009.10</t>
  </si>
  <si>
    <t>龙头坳片饮水改造铺设管道666.7米</t>
  </si>
  <si>
    <t>龙头村和平、对门、烟竹组</t>
  </si>
  <si>
    <t>龙头坳片饮水改造受益人数238人</t>
  </si>
  <si>
    <t>白土公路，千龙公路砌石墈633.3立方米</t>
  </si>
  <si>
    <t>白土公路，千龙公路水毁恢复受益人数全村</t>
  </si>
  <si>
    <t>红霞村咀上组到冬桃村林边组公路硬化1公里，宽3.5米</t>
  </si>
  <si>
    <t>解决红霞村和冬桃村村民的生产生活问题</t>
  </si>
  <si>
    <t>水沥片危桥改造一座，共计66.67平方米</t>
  </si>
  <si>
    <t>解决100人出行难的问题</t>
  </si>
  <si>
    <t>100人，其中贫困人口40人</t>
  </si>
  <si>
    <t>庄楼村委会</t>
  </si>
  <si>
    <t>洞下岭修蓄水池一个，454立方。</t>
  </si>
  <si>
    <t>桂林村</t>
  </si>
  <si>
    <t>110元/立方米</t>
  </si>
  <si>
    <t>解决100户安全饮水问题</t>
  </si>
  <si>
    <t>350人，其中贫困人口100人</t>
  </si>
  <si>
    <t>桂林村委会</t>
  </si>
  <si>
    <t>枫树组至烂泥冲道路硬化1.23公里，宽3.5米</t>
  </si>
  <si>
    <t>解决160人出行难问题</t>
  </si>
  <si>
    <t>160人，其中贫困人口65人</t>
  </si>
  <si>
    <t>班文组至金岩组道路硬化0.77公里宽3.5米</t>
  </si>
  <si>
    <t>130人，其中贫困人口45人</t>
  </si>
  <si>
    <t>门斗坑危桥改造一座，共计66.67平方</t>
  </si>
  <si>
    <t>积谷村</t>
  </si>
  <si>
    <t>解决138人出行难问题</t>
  </si>
  <si>
    <t>138人，其中贫困人口36人</t>
  </si>
  <si>
    <t>积谷村委会</t>
  </si>
  <si>
    <t>何染至村部公路硬化0.67公里，宽3.5米</t>
  </si>
  <si>
    <t>120人，其中贫困人口67人</t>
  </si>
  <si>
    <t>黄龙山村委会</t>
  </si>
  <si>
    <t>庄楼村2组、9组修缮水渠40cm*40cm，共计1053米</t>
  </si>
  <si>
    <t>180人，其中贫困人口76人</t>
  </si>
  <si>
    <t>庙咀组五处山塘整体改造、维修加固，砌混泥土250立方米</t>
  </si>
  <si>
    <t>150人，其中贫困人口57人</t>
  </si>
  <si>
    <t>姜源至石牛寨镇的公路硬化长0.334公里，宽3.5米</t>
  </si>
  <si>
    <t>解决136人出行难问题</t>
  </si>
  <si>
    <t>136人，其中贫困人口70人</t>
  </si>
  <si>
    <t>西四村委会</t>
  </si>
  <si>
    <t>高桥组危桥改造一座，共计33.4平方米</t>
  </si>
  <si>
    <t>解决115人出行难问题</t>
  </si>
  <si>
    <t>115人，其中贫困人口43人</t>
  </si>
  <si>
    <t>大坪集镇街道旁居民用水及水沟清理长780米，宽1米</t>
  </si>
  <si>
    <t>大坪村</t>
  </si>
  <si>
    <t>解决2700人污水处理问题</t>
  </si>
  <si>
    <t>2700人，其中贫困人口298人</t>
  </si>
  <si>
    <t>大坪村委会</t>
  </si>
  <si>
    <t>桂林村桥东、东头、西头、楼下、昌老组污水沟清理长1220米，宽1米</t>
  </si>
  <si>
    <t>解决1100人污水处理问题</t>
  </si>
  <si>
    <t>1100人，其中贫困人口82人</t>
  </si>
  <si>
    <t>艾家垅至廖家组公路硬化宽3.5米，长0.33公里</t>
  </si>
  <si>
    <t>解决170人的安全出行问题</t>
  </si>
  <si>
    <t>170人</t>
  </si>
  <si>
    <t>水利建设</t>
  </si>
  <si>
    <t>公路边护路水圳500米，80cm*80cm</t>
  </si>
  <si>
    <t>0.02万元/米</t>
  </si>
  <si>
    <t>解决80余亩农田灌溉问题</t>
  </si>
  <si>
    <t>道路建设</t>
  </si>
  <si>
    <t>白沙组道路硬化0.334公里，宽3.5米</t>
  </si>
  <si>
    <t>解决110人出行难问题</t>
  </si>
  <si>
    <t>将军路道路硬化0.334公里,宽3.5米</t>
  </si>
  <si>
    <t>解决100人的安全出行</t>
  </si>
  <si>
    <t>东线主干公路长1公里，拓宽至3.5米</t>
  </si>
  <si>
    <t>解决391人的安全通行问题</t>
  </si>
  <si>
    <t>西四村修建蓄水池一个910立方米</t>
  </si>
  <si>
    <t>0.011万元/立方米</t>
  </si>
  <si>
    <t>解决236户安全饮水问题</t>
  </si>
  <si>
    <t>西四村至姜源小学
道路硬化项目
长0.67公里宽3.5米</t>
  </si>
  <si>
    <t>解决236人的安全出行问题</t>
  </si>
  <si>
    <t>艾家组山塘清淤
5000立方米</t>
  </si>
  <si>
    <t>石牛村</t>
  </si>
  <si>
    <t>0.002万元/立方米</t>
  </si>
  <si>
    <t>石牛村委会</t>
  </si>
  <si>
    <t>艾家至新屋
水渠建设项目
长300米80cm*80cm</t>
  </si>
  <si>
    <t>解决90余亩农田灌溉问题</t>
  </si>
  <si>
    <t>张家至坳西组
水渠建设项目
长700米规格80cm*80cm</t>
  </si>
  <si>
    <t>解决110余亩农田灌溉问题</t>
  </si>
  <si>
    <t>东头、西头组护坡工程286立方米</t>
  </si>
  <si>
    <t>0.035万元/立方米</t>
  </si>
  <si>
    <t>解决150人的安全出行问题</t>
  </si>
  <si>
    <t>洞岭片饮水工程修建蓄水池一个910立方米</t>
  </si>
  <si>
    <t>解决120户安全饮水问题</t>
  </si>
  <si>
    <t>罗龙片水渠硬化工程500米规格80cm×80cm</t>
  </si>
  <si>
    <t>庄楼片水沥片水渠硬化1500米
规格80cm×80cm</t>
  </si>
  <si>
    <t>解决160亩农田灌溉问题</t>
  </si>
  <si>
    <t>南龙公路荣冲路硬化长0.63公里，宽3.5</t>
  </si>
  <si>
    <t>新义村</t>
  </si>
  <si>
    <t>新义村委会</t>
  </si>
  <si>
    <t>水利设施建设</t>
  </si>
  <si>
    <t>漠东组推嘴岩漠西组外萧丘苦竹组猫咀岩水渠建设项目
共计250米规格80cm×80cm</t>
  </si>
  <si>
    <t>莲花山修水渠农耕路及下瑶塘水圳共计300米规格80cm×80cm</t>
  </si>
  <si>
    <t>解决50余亩农田灌溉问题</t>
  </si>
  <si>
    <t>何家组门首大堰维修加固浆砌石项目共计371.4平方米</t>
  </si>
  <si>
    <t>姜源村</t>
  </si>
  <si>
    <t>0.035万元/平方米</t>
  </si>
  <si>
    <t>保障50亩农田安全渡汛，实现旱涝保收</t>
  </si>
  <si>
    <t>姜源村委会</t>
  </si>
  <si>
    <t>大山组陈湾组罗湾组魏家组杨家组何家组冷水组梨树组水渠维修项目共计56.6米</t>
  </si>
  <si>
    <t>0.3万元/米</t>
  </si>
  <si>
    <t>解决30余亩农田灌溉问题</t>
  </si>
  <si>
    <t>黄洞7组至9组，大屋组至下新组道路硬化项目
共计长0.5公里，宽2.5米</t>
  </si>
  <si>
    <t>普安村</t>
  </si>
  <si>
    <t>解决185人的安全出行问题</t>
  </si>
  <si>
    <t>普安村委会</t>
  </si>
  <si>
    <t>黄洞7组8组9组水渠硬化项目共计375米</t>
  </si>
  <si>
    <t>0.04万元/米</t>
  </si>
  <si>
    <t>解决146人100余亩农田灌溉问题</t>
  </si>
  <si>
    <t>交旨组道路硬化长1公里,宽3.5米</t>
  </si>
  <si>
    <t>大新村</t>
  </si>
  <si>
    <t>解决110人的安全出行问题</t>
  </si>
  <si>
    <t>大新村委会</t>
  </si>
  <si>
    <t>茶园组组级公路硬化长0.53公里，宽3.5米</t>
  </si>
  <si>
    <t>古江村</t>
  </si>
  <si>
    <t>解决200人的安全出行问题</t>
  </si>
  <si>
    <t>古江村委会</t>
  </si>
  <si>
    <t>李家组组级公路硬化长0.47公里宽3.5米</t>
  </si>
  <si>
    <t>解决180人的安全出行问题</t>
  </si>
  <si>
    <t>一组至十二组道路硬化长1公里，宽3.5米</t>
  </si>
  <si>
    <t>新桥村</t>
  </si>
  <si>
    <t>解决160人的安全出行问题</t>
  </si>
  <si>
    <t>新桥村委会</t>
  </si>
  <si>
    <t>高田组至湾头组道路硬化长0.53公里宽3.5米</t>
  </si>
  <si>
    <t>解决211人的安全出行问题</t>
  </si>
  <si>
    <t>高田、先锋、弯头水渠硬化200米规格80cm×80cm</t>
  </si>
  <si>
    <t>村组主干路至18组、19组、14组、15组村组道路硬化工程，全长1000米，宽3.5米。</t>
  </si>
  <si>
    <t>武岗村18组、19组、14组、15组</t>
  </si>
  <si>
    <t>210人，其中贫困人口84人</t>
  </si>
  <si>
    <t>武岗村委会</t>
  </si>
  <si>
    <t>2组至大源洞水渠硬化项目，水渠全长737米，规格40cmx40cm水渠。</t>
  </si>
  <si>
    <t>大义村2组</t>
  </si>
  <si>
    <t>225人，其中贫困人口90人</t>
  </si>
  <si>
    <t>大义村委会</t>
  </si>
  <si>
    <t>白石洞排洪渠浆砌石工程，共计114立方米</t>
  </si>
  <si>
    <t>大义村白石洞</t>
  </si>
  <si>
    <t>解决120余亩农田灌溉问题</t>
  </si>
  <si>
    <t>270人，其中贫困人口108人</t>
  </si>
  <si>
    <t>白石洞水库排洪桥危桥改造项目，长2.5米、宽3.2米</t>
  </si>
  <si>
    <t>解决白石洞水库防汛抗旱物资运输难问题</t>
  </si>
  <si>
    <t>236人，其中贫困人口94人</t>
  </si>
  <si>
    <t>新屋昌桥危桥改造项目，长3米、宽3.3米</t>
  </si>
  <si>
    <t>大义村新屋昌</t>
  </si>
  <si>
    <t>解决两100人安全出行问题</t>
  </si>
  <si>
    <t>黄板桥渠道浆砌石工程，共计68.6立方米</t>
  </si>
  <si>
    <t>大义村黄板桥</t>
  </si>
  <si>
    <t>黄板桥水渠硬化项目，水渠全长22.2米，规格60cmx60cm</t>
  </si>
  <si>
    <t>解决黄板桥110余亩农田灌溉问题</t>
  </si>
  <si>
    <t>水库溢洪道水渠硬化项目，水渠全长157米，规格100cmx100cm</t>
  </si>
  <si>
    <t>大义村水库</t>
  </si>
  <si>
    <t>解决大义村水库防汛问题</t>
  </si>
  <si>
    <t>200人，其中贫困人口80人</t>
  </si>
  <si>
    <t>21组毛娓洞水渠硬化项目，水渠全长185米，规格60cmx60cm</t>
  </si>
  <si>
    <t>大义村21组</t>
  </si>
  <si>
    <t>解决60余亩农田灌溉问题</t>
  </si>
  <si>
    <t>90人，其中贫困人口36人</t>
  </si>
  <si>
    <t>11组水渠硬化项目，水渠全长181米，规格50cmx50cm</t>
  </si>
  <si>
    <t>大义村11组</t>
  </si>
  <si>
    <t>120人，其中贫困人口48人</t>
  </si>
  <si>
    <t>8、9、10组至村级主干路村组道路硬化工程，全长467米，宽3.5米</t>
  </si>
  <si>
    <t>普义村8、9、10组</t>
  </si>
  <si>
    <t>解决150人安全出行问题</t>
  </si>
  <si>
    <t>普义村委会</t>
  </si>
  <si>
    <t>6、7组至村级主干路村组道路硬化工程，全长200米，宽3.5米</t>
  </si>
  <si>
    <t>普义村6、7组</t>
  </si>
  <si>
    <t>解决110人安全出行问题</t>
  </si>
  <si>
    <t>110人，其中贫困人口44人</t>
  </si>
  <si>
    <t>1组刘家山桥危桥改造项目，长2米、宽4米</t>
  </si>
  <si>
    <t>石坑村1组</t>
  </si>
  <si>
    <t>解决105人安全出行问题</t>
  </si>
  <si>
    <t>105人，其中贫困人口42人</t>
  </si>
  <si>
    <t>石坑村委会</t>
  </si>
  <si>
    <t>5组黄坝湾桥危桥改造项目，长2.38米、宽3.5米</t>
  </si>
  <si>
    <t>石坑村5组</t>
  </si>
  <si>
    <t>解决100人安全出行问题</t>
  </si>
  <si>
    <t>桥湾坝至张家山对门水渠硬化项目，水渠全长318米，规格50cmx50cm</t>
  </si>
  <si>
    <t>石坑村桥湾坝</t>
  </si>
  <si>
    <t>解决桥湾坝110余亩农田灌溉问题</t>
  </si>
  <si>
    <t>165人，其中贫困人口66人</t>
  </si>
  <si>
    <t>3组谭甲年至对门屋水渠硬化项目，水渠全长300米，规格40cmx40cm</t>
  </si>
  <si>
    <t>石坑村3组</t>
  </si>
  <si>
    <t>黄背洞水库泄洪渠浆砌石工程，共计107立方米</t>
  </si>
  <si>
    <t>石坑村黄背洞水库</t>
  </si>
  <si>
    <t>解决600余亩农田灌溉问题</t>
  </si>
  <si>
    <t>900人，其中贫困人口360人</t>
  </si>
  <si>
    <t>12组、13组、14组水渠硬化项目，水渠全长135米，规格60cmx60cm</t>
  </si>
  <si>
    <t>青冲村12组至16组</t>
  </si>
  <si>
    <t>解决56余亩农田灌溉问题</t>
  </si>
  <si>
    <t>84人，其中贫困人口33人</t>
  </si>
  <si>
    <t>青冲村委会</t>
  </si>
  <si>
    <t>12组至村级主干路村组道路硬化工程，全长333米，宽3.5米</t>
  </si>
  <si>
    <t>青冲村12组</t>
  </si>
  <si>
    <t>12组至村级主干路村组道路挡土墙浆砌石工程，共计280立方米</t>
  </si>
  <si>
    <t>解决120人安全出行问题</t>
  </si>
  <si>
    <t>13组山塘塘堤护坡浆砌石工程，共计214立方米</t>
  </si>
  <si>
    <t>青冲村</t>
  </si>
  <si>
    <t>解决78亩农田灌溉问题</t>
  </si>
  <si>
    <t>117人，其中贫困人口46人</t>
  </si>
  <si>
    <t>9组村组道路硬化工程，全长116.7米，宽3米</t>
  </si>
  <si>
    <t>七星村9组</t>
  </si>
  <si>
    <t>25.7万元/公里</t>
  </si>
  <si>
    <t>解决120安全出行问题</t>
  </si>
  <si>
    <t>七星村委会</t>
  </si>
  <si>
    <t>2组石塝下至大洞里村组道路硬化工程，全长133米，宽3.5米</t>
  </si>
  <si>
    <t>七星村2组</t>
  </si>
  <si>
    <t>解决115人的安全出行问题</t>
  </si>
  <si>
    <t>115人，其中贫困人口46人</t>
  </si>
  <si>
    <t>1组干塘尾至桂明屋侧村组道路硬化工程，全长100米，宽3.5米</t>
  </si>
  <si>
    <t>七星村1组</t>
  </si>
  <si>
    <t>解决106人安全出行问题</t>
  </si>
  <si>
    <t>106人，其中贫困人口42人</t>
  </si>
  <si>
    <t>6组道路硬化工程，全长300米，宽3.5米</t>
  </si>
  <si>
    <t>七星村6组</t>
  </si>
  <si>
    <t>解决110人生产生活出行难问题</t>
  </si>
  <si>
    <t>4组至6组村组道路挡土墙浆砌石工程，共计257立方米</t>
  </si>
  <si>
    <t>七星村4组、5组、6组</t>
  </si>
  <si>
    <t>解决180人安全出行问题</t>
  </si>
  <si>
    <t>盘塘片8组至10组村组道路挡土墙浆砌石工程，共计686立方米</t>
  </si>
  <si>
    <t>盘安新村盘塘片8组、9组、10组</t>
  </si>
  <si>
    <t>盘安新村委会</t>
  </si>
  <si>
    <t>7组至村级主干路村组道路硬化工程，全长167米，宽3.5米</t>
  </si>
  <si>
    <t>盘安新村7组</t>
  </si>
  <si>
    <t>解决130人的安全出行问题</t>
  </si>
  <si>
    <t>130人，其中贫困人口52人</t>
  </si>
  <si>
    <t>1组圹塘里山塘清淤项目，共计3000立方米</t>
  </si>
  <si>
    <t>四知村1组</t>
  </si>
  <si>
    <t>75人，其中贫困人口30人</t>
  </si>
  <si>
    <t>四知村委会</t>
  </si>
  <si>
    <t>9组杉树坡山塘清淤项目，共计3000立方米</t>
  </si>
  <si>
    <t>四知村9组</t>
  </si>
  <si>
    <t>解决40余亩农田灌溉问题</t>
  </si>
  <si>
    <t>60人，其中贫困人口24人</t>
  </si>
  <si>
    <t>9组大塘山塘清淤项目，共计1500立方米</t>
  </si>
  <si>
    <t>解决35余亩农田灌溉问题</t>
  </si>
  <si>
    <t>53人，其中贫困人口21人</t>
  </si>
  <si>
    <t>5组碳坡里山塘清淤项目，共计1000立方米</t>
  </si>
  <si>
    <t>四知村5组</t>
  </si>
  <si>
    <t>45人，其中贫困人口18人</t>
  </si>
  <si>
    <t>3组至村级主干路村组道路硬化工程，全长333米，宽3.5米</t>
  </si>
  <si>
    <t>四知村3组</t>
  </si>
  <si>
    <t>解决100余人的安全出行问题</t>
  </si>
  <si>
    <t>2组至村级主干路村组道路硬化工程，全长433米，宽3.5米</t>
  </si>
  <si>
    <t>湖胜村2组</t>
  </si>
  <si>
    <t>解决300余人的安全出行问题</t>
  </si>
  <si>
    <t>300人，其中贫困人口120人</t>
  </si>
  <si>
    <t>湖胜村委会</t>
  </si>
  <si>
    <t>8组至桂花园小学村组道路硬化工程，全长433米，宽3.5米</t>
  </si>
  <si>
    <t>湖胜村桂花园小学</t>
  </si>
  <si>
    <t>解决200人的生产生活出行问题</t>
  </si>
  <si>
    <t>村部桥至6组村组道路拓宽硬化工程，全长1333米，从2米拓宽至3.5米</t>
  </si>
  <si>
    <t>湖源村</t>
  </si>
  <si>
    <t>解决582人安全出行难问题</t>
  </si>
  <si>
    <t>582人，其中贫困人口232人</t>
  </si>
  <si>
    <t>湖源村委会</t>
  </si>
  <si>
    <t>老学校至活动中心村组道路硬化工程，全长200米，宽3.5米</t>
  </si>
  <si>
    <t>解决168人安全出行难问题</t>
  </si>
  <si>
    <t>168人，其中贫困人口67人</t>
  </si>
  <si>
    <t>村主干路村组道路挡土墙浆砌石工程，共计857立方米</t>
  </si>
  <si>
    <t>青源村</t>
  </si>
  <si>
    <t>解决487人安全出行问题</t>
  </si>
  <si>
    <t>487人，其中贫困人口194人</t>
  </si>
  <si>
    <t>青源村委会</t>
  </si>
  <si>
    <t>村部至平伍公路道路硬化工程，全长350米，宽3.5米</t>
  </si>
  <si>
    <t>大滩村</t>
  </si>
  <si>
    <t>解决396人安全出行难问题</t>
  </si>
  <si>
    <t>396人，其中贫困人口158人</t>
  </si>
  <si>
    <t>大滩村委会</t>
  </si>
  <si>
    <t>3组至村级主干路道路硬化工程，全长167米，宽3.5米</t>
  </si>
  <si>
    <t>解决156人安全出行问题</t>
  </si>
  <si>
    <t>156人，其中贫困人口62人</t>
  </si>
  <si>
    <t>1、2、3、4、5、10、11组水渠硬化项目，水渠全长954米，规格50cmx50cm</t>
  </si>
  <si>
    <t>大滩村1、2、3、4、5、10、11组</t>
  </si>
  <si>
    <t>解决260余亩农田灌溉问题</t>
  </si>
  <si>
    <t>390人，其中贫困人口156人</t>
  </si>
  <si>
    <t>11组至伍向路村组道路硬化工程，全长1000米，宽3.5米</t>
  </si>
  <si>
    <t>解决689人安全出行问题</t>
  </si>
  <si>
    <t>689人，其中贫困人口275人</t>
  </si>
  <si>
    <t>伍市居委会</t>
  </si>
  <si>
    <t>1组至10组防洪渠浆砌石工程，共计857立方米</t>
  </si>
  <si>
    <t>秀水村</t>
  </si>
  <si>
    <t>解决1100余亩农田灌溉问题</t>
  </si>
  <si>
    <t>1650人，其中贫困人口660人</t>
  </si>
  <si>
    <t>秀水村委会</t>
  </si>
  <si>
    <t>2组至4组道路硬化工程，全长600米，宽3.5米</t>
  </si>
  <si>
    <t>岱青村</t>
  </si>
  <si>
    <t>解决180人的生产生活问题</t>
  </si>
  <si>
    <t>岱青村委会</t>
  </si>
  <si>
    <t>5组水渠硬化项目，水渠全长636米，规格50cmx50cm</t>
  </si>
  <si>
    <t>4组山塘清淤项目，共计1200立方米</t>
  </si>
  <si>
    <t>解决140余亩农田灌溉水源问题</t>
  </si>
  <si>
    <t>12组山塘清淤项目，共计1300立方米</t>
  </si>
  <si>
    <t>解决100余亩农田灌溉问题</t>
  </si>
  <si>
    <t>3组至5组村组道路硬化工程，全长833.3米，宽3.5米</t>
  </si>
  <si>
    <t>桥墩村</t>
  </si>
  <si>
    <t>解决787人安全出行问题</t>
  </si>
  <si>
    <t>787人，其中贫困人口314人</t>
  </si>
  <si>
    <t>桥墩村委会</t>
  </si>
  <si>
    <t>9组至长明小学村组道路硬化工程，全长1000米，宽3.5米</t>
  </si>
  <si>
    <t>长明村</t>
  </si>
  <si>
    <t>解决120余人安全出行问题</t>
  </si>
  <si>
    <t>长明村委会</t>
  </si>
  <si>
    <t>1组至6组水渠硬化项目，水渠全长2105米，规格40cmx40cm</t>
  </si>
  <si>
    <t>时丰坪村</t>
  </si>
  <si>
    <t>解决300余亩农田灌溉问题</t>
  </si>
  <si>
    <t>450人，其中贫困人口180人</t>
  </si>
  <si>
    <t>时丰坪村委会</t>
  </si>
  <si>
    <t>15组、16组、17组水渠硬化项目，水渠全长1176米，规格30cmx30cm</t>
  </si>
  <si>
    <t>解决150余亩农田灌溉问题</t>
  </si>
  <si>
    <t>3组、4组水渠硬化项目，水渠全长821米，规格100cmx100cm</t>
  </si>
  <si>
    <t>茶鑫村</t>
  </si>
  <si>
    <t>茶鑫村委会</t>
  </si>
  <si>
    <t>4组水渠硬化项目，水渠全长350米，规格80cmx80cm</t>
  </si>
  <si>
    <t>240人，其中贫困人口96人</t>
  </si>
  <si>
    <t>五保之家至村级主干路村组道路硬化工程，全长500米，宽3.5米</t>
  </si>
  <si>
    <t>武莲村</t>
  </si>
  <si>
    <t>解决200余人安全出行问题</t>
  </si>
  <si>
    <t>武莲村委会</t>
  </si>
  <si>
    <t>7组至17组村组道路硬化工程，全长500米，宽3.5米</t>
  </si>
  <si>
    <t>解决270余人安全出行问题</t>
  </si>
  <si>
    <t>木家咀排洪渠浆砌石工程，共计800立方米</t>
  </si>
  <si>
    <t>青林村</t>
  </si>
  <si>
    <t>解决350亩农田灌溉和防洪排涝问题</t>
  </si>
  <si>
    <t>500人，其中贫困人口200人</t>
  </si>
  <si>
    <t>青林村委会</t>
  </si>
  <si>
    <t>16、17、18、19组村组道路拓宽硬化工程，全长1111米，从2米拓宽至3.5米</t>
  </si>
  <si>
    <t>童家塅村</t>
  </si>
  <si>
    <t>解决306人出行安全问题</t>
  </si>
  <si>
    <t>306人，其中贫困人口122人</t>
  </si>
  <si>
    <t>童家塅村委会</t>
  </si>
  <si>
    <t>17组、18组
村组道路硬化工程，全长233米，宽3.5米</t>
  </si>
  <si>
    <t>解决150人出行安全问题</t>
  </si>
  <si>
    <t>5组、6组道路硬化项目，全长117米，宽3.5米</t>
  </si>
  <si>
    <t>普祝村5、6组</t>
  </si>
  <si>
    <t>普祝村委会</t>
  </si>
  <si>
    <t>1组上泉塘山塘清淤项目，共计1500立方米</t>
  </si>
  <si>
    <t>普祝村1组</t>
  </si>
  <si>
    <t>解决200余亩农田灌溉问题</t>
  </si>
  <si>
    <t>7、8组水渠硬化项目，水渠全长364米，规格50cmx50cm</t>
  </si>
  <si>
    <t>普祝村7、8组</t>
  </si>
  <si>
    <t>4组水渠硬化项目，水渠全长136米，规格50cmx50cm</t>
  </si>
  <si>
    <t>普祝村4组</t>
  </si>
  <si>
    <t>周公塘出水渠硬化项目，水渠全长800米，规格80cmx80cm</t>
  </si>
  <si>
    <t>普祝村</t>
  </si>
  <si>
    <t>解决700余亩农田灌溉及全村防洪排涝问题</t>
  </si>
  <si>
    <t>1050人，其中贫困人口420人</t>
  </si>
  <si>
    <t>1组山塘塘堤混凝土浆砌工程，共计90立方米</t>
  </si>
  <si>
    <t>合胜村</t>
  </si>
  <si>
    <t>合胜村委会</t>
  </si>
  <si>
    <t>2组山塘塘堤混凝土浆砌工程，共计90立方米</t>
  </si>
  <si>
    <t>135人，其中贫困人口54人</t>
  </si>
  <si>
    <t>9组山塘塘堤混凝土浆砌工程，共计90立方米</t>
  </si>
  <si>
    <t>解决67亩农田灌溉问题</t>
  </si>
  <si>
    <t>4组山塘塘堤混凝土浆砌工程，共计90立方米</t>
  </si>
  <si>
    <t>解决81亩农田灌溉问题</t>
  </si>
  <si>
    <t>4组黑门桥危桥改造项目，长6米、宽2米</t>
  </si>
  <si>
    <t>解决80人出行安全问题</t>
  </si>
  <si>
    <t>80人，其中贫困人口32人</t>
  </si>
  <si>
    <t>3组水渠硬化项目，水渠全长35.7米，规格100cmx100cm</t>
  </si>
  <si>
    <t>石龙村</t>
  </si>
  <si>
    <t>解决150亩农田灌溉问题</t>
  </si>
  <si>
    <t>220人，其中贫困人口88人</t>
  </si>
  <si>
    <t>石龙村委会</t>
  </si>
  <si>
    <t>15组至16组危桥改造项目，长4.44米、宽3米</t>
  </si>
  <si>
    <t>解决260人出行安全问题</t>
  </si>
  <si>
    <t>260人，其中贫困人口104人</t>
  </si>
  <si>
    <t>5组至伍向路村组道路拓宽硬化工程，全长233米，从2米拓宽至3.5米</t>
  </si>
  <si>
    <t>解决200人出行安全问题</t>
  </si>
  <si>
    <t>13组生产道路新修项目，全长60米，宽3.5米</t>
  </si>
  <si>
    <t>9组村组道路硬化工程，全长400米，宽3.333米</t>
  </si>
  <si>
    <t>160人，其中贫困人口64人</t>
  </si>
  <si>
    <t>4组村组道路硬化工程，全长133米，宽3.5米</t>
  </si>
  <si>
    <t>解决108人出行难问题</t>
  </si>
  <si>
    <t>108人，其中贫困人口43人</t>
  </si>
  <si>
    <t>村组主干路至7组村组道路硬化工程，全长200米，宽3.5米。</t>
  </si>
  <si>
    <t>武莲村7组</t>
  </si>
  <si>
    <t>解决180人出行难问题</t>
  </si>
  <si>
    <t>邹家片至跃进片村组道路拓宽硬化工程，全长555米，由2米拓宽至3.5米</t>
  </si>
  <si>
    <t>东山村邹家片、跃进片</t>
  </si>
  <si>
    <t>解决800人出行难问题</t>
  </si>
  <si>
    <t>800人，其中贫困人口320人</t>
  </si>
  <si>
    <t>村组主干路至16组村组道路硬化，全长167米，宽3.5米</t>
  </si>
  <si>
    <t>三和村16组</t>
  </si>
  <si>
    <t>三和村委会</t>
  </si>
  <si>
    <t>东山河13组至16组排洪渠浆砌石工程，共计571.4立方米</t>
  </si>
  <si>
    <t>东山村13组至16组</t>
  </si>
  <si>
    <t>6组至防洪堤村组道路硬化，全长333米，宽3.5米</t>
  </si>
  <si>
    <t>普庆村6组至防洪堤</t>
  </si>
  <si>
    <t>解决128户525人安全出行问题</t>
  </si>
  <si>
    <t>525人，其中贫困人口210人</t>
  </si>
  <si>
    <t>普庆村委会</t>
  </si>
  <si>
    <t>10组村组道路硬化工程，全长100米，宽3.5米</t>
  </si>
  <si>
    <t>5组村组道路硬化工程，全长100米，宽3.5米</t>
  </si>
  <si>
    <t>解决122人安全出行问题</t>
  </si>
  <si>
    <t>122人，其中贫困人口48人</t>
  </si>
  <si>
    <t>6组、7组水渠硬化项目，水渠全长272.7米，规格50cm*50cm</t>
  </si>
  <si>
    <t>4组村组道路硬化工程，全长333米，宽3.5米</t>
  </si>
  <si>
    <t>时丰坪</t>
  </si>
  <si>
    <t>解决128人安全出行问题</t>
  </si>
  <si>
    <t>128人，其中贫困人口51人</t>
  </si>
  <si>
    <t>11组村组道路硬化工程，全长100米，宽3.5米</t>
  </si>
  <si>
    <t>湖胜村</t>
  </si>
  <si>
    <t>解决101人出行难问题</t>
  </si>
  <si>
    <t>101人，其中贫困人口40人</t>
  </si>
  <si>
    <t>村组道路硬化工程，全长100米，宽3.5米</t>
  </si>
  <si>
    <t>解决114人出行难问题</t>
  </si>
  <si>
    <t>114人，其中贫困人口45人</t>
  </si>
  <si>
    <t>解决121人安全出行问题</t>
  </si>
  <si>
    <t>121人，其中贫困人口48人</t>
  </si>
  <si>
    <t>11组、12组水渠硬化项目，水渠全长272.7米，规格50cm*50cm</t>
  </si>
  <si>
    <t>大义村</t>
  </si>
  <si>
    <t>解决146名人安全出行问题</t>
  </si>
  <si>
    <t>146人，其中贫困人口58人</t>
  </si>
  <si>
    <t>7组村组道路硬化工程，全长100米，宽3.5米</t>
  </si>
  <si>
    <t>解决134人安全出行问题</t>
  </si>
  <si>
    <t>134人，其中贫困人口53人</t>
  </si>
  <si>
    <t>18组桥危桥改造项目，长9.52米、宽3.5米</t>
  </si>
  <si>
    <t>马头村</t>
  </si>
  <si>
    <t>马头村委会</t>
  </si>
  <si>
    <t>7组村组道路硬化工程，全长200米，宽3.5米</t>
  </si>
  <si>
    <t>普义村</t>
  </si>
  <si>
    <t>解决125人安全出行问题</t>
  </si>
  <si>
    <t>125人，其中贫困人口50人</t>
  </si>
  <si>
    <t>3组村组道路硬化工程，全长200米，宽3.5米</t>
  </si>
  <si>
    <t>解决137人安全出行问题</t>
  </si>
  <si>
    <t>137人，其中贫困人口54人</t>
  </si>
  <si>
    <t>1组、2组水渠硬化项目，水渠全长454.5米，规格50cm*50cm</t>
  </si>
  <si>
    <t>5组村组道路硬化工程，全长500米，宽3.5米</t>
  </si>
  <si>
    <t>武岗村</t>
  </si>
  <si>
    <t>解决130人安全出行问题</t>
  </si>
  <si>
    <t>8组村组道路硬化工程，全长100米，宽3.5米</t>
  </si>
  <si>
    <t>七星村</t>
  </si>
  <si>
    <t>解决119人安全出行问题</t>
  </si>
  <si>
    <t>119人，其中贫困人口47人</t>
  </si>
  <si>
    <t>12组村组道路硬化工程，全长400米，宽3.5米</t>
  </si>
  <si>
    <t>解决104人安全出行问题</t>
  </si>
  <si>
    <t>104人，其中贫困人口41人</t>
  </si>
  <si>
    <t>7组村组道路硬化工程，全长66.7米，宽3.5米</t>
  </si>
  <si>
    <t>四知村</t>
  </si>
  <si>
    <t>解决117人安全出行问题</t>
  </si>
  <si>
    <t>10组村组道路硬化工程，全长133.3米，宽3.5米</t>
  </si>
  <si>
    <t>中家桥</t>
  </si>
  <si>
    <t>中家桥村委会</t>
  </si>
  <si>
    <t>叶家洞饮水工程，建设有蓄水池一个(长3米，宽2米，高2米)</t>
  </si>
  <si>
    <t>500元/户</t>
  </si>
  <si>
    <t>解决1080人安全饮水问题</t>
  </si>
  <si>
    <t>1080人，其中贫困人口432人</t>
  </si>
  <si>
    <t>伍市镇颜家村1组至9组道路硬化，全长4153米，宽5米。</t>
  </si>
  <si>
    <t>42.86万元/公里</t>
  </si>
  <si>
    <t>解决1200人出行问题</t>
  </si>
  <si>
    <t>—</t>
  </si>
  <si>
    <t>1200人，其中贫困人口466人</t>
  </si>
  <si>
    <t>颜家村委会</t>
  </si>
  <si>
    <t>彭家冲北村级道路硬化，全长1000米，宽3.5米。</t>
  </si>
  <si>
    <t>普庆村</t>
  </si>
  <si>
    <t>解决650人出行问题</t>
  </si>
  <si>
    <t>2200人，其中贫困人口530人</t>
  </si>
  <si>
    <t>污水处理厂新修尾水排放改造工程，全长5357米，宽1米、高1米。</t>
  </si>
  <si>
    <t>全镇范围</t>
  </si>
  <si>
    <t>解决全镇12000人污水排放问题</t>
  </si>
  <si>
    <t>12000人，其中贫困人口3500人</t>
  </si>
  <si>
    <t>伍市镇政府</t>
  </si>
  <si>
    <t>从新添置垃圾桶1200只，分布摆放在颜家村、普庆村、秀水村、伍市居委会</t>
  </si>
  <si>
    <t>颜家村、普庆村、秀水村、伍市居委会</t>
  </si>
  <si>
    <t>100元/只</t>
  </si>
  <si>
    <t>解决5500人垃圾收集问题</t>
  </si>
  <si>
    <t>5500人，其中贫困人口1400人</t>
  </si>
  <si>
    <t>东风二组道路硬化长0.07公里，宽3.5米</t>
  </si>
  <si>
    <t>东湖村东风二组</t>
  </si>
  <si>
    <t>解决贫困人口20人出行问题，方便生产生活</t>
  </si>
  <si>
    <t>133人，其中贫困人口20人</t>
  </si>
  <si>
    <t>东湖村委会</t>
  </si>
  <si>
    <t>东风三组道路硬化长0.37公里，宽3.5米</t>
  </si>
  <si>
    <t>东湖村东风三组</t>
  </si>
  <si>
    <t>解决贫困人口42人出行问题，方便生产生活</t>
  </si>
  <si>
    <t>150人，其中贫困人口42人</t>
  </si>
  <si>
    <t>硬化东风四组道路长0.234公里，宽3.5米</t>
  </si>
  <si>
    <t>东湖村东风四组</t>
  </si>
  <si>
    <t>解决贫困人口21人出行问题，方便生产生活</t>
  </si>
  <si>
    <t>126人，其中贫困人口21人</t>
  </si>
  <si>
    <t>硬化东风五组道路长0.167公里，宽3.5米</t>
  </si>
  <si>
    <t>东湖村东风五组</t>
  </si>
  <si>
    <t>解决贫困人口39人出行问题，方便生产生活</t>
  </si>
  <si>
    <t>208人，其中贫困人口39人</t>
  </si>
  <si>
    <t>硬化东风六组道路，长0.167公里宽3.5米</t>
  </si>
  <si>
    <t>东湖村东风六组</t>
  </si>
  <si>
    <t>解决贫困人口22人出行问题，方便生产生活</t>
  </si>
  <si>
    <t>164人，其中贫困人口22人</t>
  </si>
  <si>
    <t>东湖村14个组20口山塘维修，合计浆砌286立方米</t>
  </si>
  <si>
    <t>东湖村</t>
  </si>
  <si>
    <t>解决贫困人口83人灌溉，方便生产生活。</t>
  </si>
  <si>
    <t>2000人，其中贫困人口325人</t>
  </si>
  <si>
    <t>油茶基地杨花组至铺面组道路硬化长1公里，宽3.5米</t>
  </si>
  <si>
    <t>新兴街</t>
  </si>
  <si>
    <t>解决贫困人口140人出行问题，方便生产生活</t>
  </si>
  <si>
    <t>960人，其中贫困人口140人</t>
  </si>
  <si>
    <t>新兴街委会</t>
  </si>
  <si>
    <t>硬化转盘至绍兴组道路1公里，宽3.5米</t>
  </si>
  <si>
    <t>付坪村</t>
  </si>
  <si>
    <t>解决贫困人口136人出行问题，方便生产生活</t>
  </si>
  <si>
    <t>960人，其中贫困人口136人</t>
  </si>
  <si>
    <t>付坪村委会</t>
  </si>
  <si>
    <t>船码头至青梅湾1公里道路硬化，宽3.5米</t>
  </si>
  <si>
    <t>大黄村</t>
  </si>
  <si>
    <t>解决贫困人口160人出行问题，方便生产生活</t>
  </si>
  <si>
    <t>700人，其中贫困人口160人</t>
  </si>
  <si>
    <t>大黄村委会</t>
  </si>
  <si>
    <t>青梅湾80×80水渠硬化，长150米</t>
  </si>
  <si>
    <t>解决贫困人口126人灌溉问题，方便生产生活。</t>
  </si>
  <si>
    <t>700人，其中贫困人口126人</t>
  </si>
  <si>
    <t>硬化坳上至长毛组公路长0.16公里，宽3.5米，</t>
  </si>
  <si>
    <t>毛湾村</t>
  </si>
  <si>
    <t>解决解决贫困人口50余人出行问题，方便生产生活</t>
  </si>
  <si>
    <t>400人，其中贫困人口50人</t>
  </si>
  <si>
    <t>毛湾村委会</t>
  </si>
  <si>
    <t>毛湾村全村范围内山塘30处维修，共计140立方米</t>
  </si>
  <si>
    <t>解决300余亩水田的灌溉问题，方便生产生活</t>
  </si>
  <si>
    <t>3000人，其中贫困人口240人</t>
  </si>
  <si>
    <t>毛湾村长毛组至新湖界道路硬化，宽3.5米，长0.17公里</t>
  </si>
  <si>
    <t>解决贫困人口30人出行问题，方便生产生活。</t>
  </si>
  <si>
    <t>赖家组至尾屋组100×100水渠硬化，长536米，</t>
  </si>
  <si>
    <t>解决500亩农田灌溉问题，方便生产生活。</t>
  </si>
  <si>
    <t>248人，其中贫困人口30人</t>
  </si>
  <si>
    <t>邵阳村委会</t>
  </si>
  <si>
    <t>邵阳村安全饮水水管铺设长1667米，接东部安全饮水</t>
  </si>
  <si>
    <t>解决贫困人口237人安全饮水问题，方便生产生活。</t>
  </si>
  <si>
    <t>2203人，其中贫困人口237人</t>
  </si>
  <si>
    <t>仁上组至杨树组道路硬化拓宽至3.5米，长1.5千米、路边水渠改道硬化共计350平立方米</t>
  </si>
  <si>
    <t>塘口村</t>
  </si>
  <si>
    <t>18万元/公里、85.7元/平方米</t>
  </si>
  <si>
    <t>解决贫困人口230人出行问题，方便生产生活。</t>
  </si>
  <si>
    <t>1795人，其中贫困人口230人</t>
  </si>
  <si>
    <t>塘口村委会</t>
  </si>
  <si>
    <t>学校前至金龙堰100×100排灌渠硬化1100米，</t>
  </si>
  <si>
    <t>金龙村</t>
  </si>
  <si>
    <t>600人，其中贫困人口80人</t>
  </si>
  <si>
    <t>金龙村委会</t>
  </si>
  <si>
    <t>茶叶村村部至曲溪天主堂桥长1公里，宽3.5米</t>
  </si>
  <si>
    <t>965人，其中贫困人口140人</t>
  </si>
  <si>
    <t>茶叶村委会</t>
  </si>
  <si>
    <t>茶叶村大屋组至下屋道路硬化，长0.24公里，宽3.5米</t>
  </si>
  <si>
    <t>解决贫困人口96人出行问题，方便生产生活。</t>
  </si>
  <si>
    <t>965人，其中贫困人口96人</t>
  </si>
  <si>
    <t>茶叶村香棚咀组水毁道路维修，共计浆砌75立方米</t>
  </si>
  <si>
    <t>解决贫困人口38人出行问题，方便生产生活。</t>
  </si>
  <si>
    <t>71人，其中贫困人口38人</t>
  </si>
  <si>
    <t>金埂片黄泥坑组硬化路面长0.334公里，宽3.5米</t>
  </si>
  <si>
    <t>覆盖110人，解决5户贫困户20人出行问题</t>
  </si>
  <si>
    <t>110人，其中贫困人口20人</t>
  </si>
  <si>
    <t>水渠建设砌混凝土，黄金河至大屋坪625米，宽1.2米，高1，共计750立方米</t>
  </si>
  <si>
    <t>新园村</t>
  </si>
  <si>
    <t>400元/平方米</t>
  </si>
  <si>
    <t>解决新河组等五个组420亩水利灌溉问题</t>
  </si>
  <si>
    <t>690人，其中贫困人口40人</t>
  </si>
  <si>
    <t>新园村委会</t>
  </si>
  <si>
    <t>杞木组至袁树组道路硬化长1公里，宽3.5米</t>
  </si>
  <si>
    <t>金星村</t>
  </si>
  <si>
    <t>950人，其中贫困人口140人</t>
  </si>
  <si>
    <t>金星村委会</t>
  </si>
  <si>
    <t>城动坳至黄土咀道路拓宽至3.5米，长1.67公里</t>
  </si>
  <si>
    <t>汤塅村</t>
  </si>
  <si>
    <t>解决贫困人口220人出行问题，方便生产生活</t>
  </si>
  <si>
    <t>1400人，其中贫困人口220人</t>
  </si>
  <si>
    <t>汤塅村委会</t>
  </si>
  <si>
    <t>道石村河堤修复83米，宽3米，高2米，共计500立方米</t>
  </si>
  <si>
    <t>道石村</t>
  </si>
  <si>
    <t>解决贫困人口130人灌溉，方便生产生活。</t>
  </si>
  <si>
    <t>1320人，其中贫困人口130人</t>
  </si>
  <si>
    <t>道石村委会</t>
  </si>
  <si>
    <t>李家至立沙桥梁改造一座，共计33.4平方米</t>
  </si>
  <si>
    <t>共和村</t>
  </si>
  <si>
    <t>覆盖230人，解决4户贫困户11人出行问题</t>
  </si>
  <si>
    <t>230人，其中贫困人口11人</t>
  </si>
  <si>
    <t>共和村委会</t>
  </si>
  <si>
    <t>付家组至沙田村三军组0.33公里道路硬化，宽3.5米</t>
  </si>
  <si>
    <t>鞍山村</t>
  </si>
  <si>
    <t>解决贫困人口348人出行问题，方便生产生活</t>
  </si>
  <si>
    <t>2600人，其中贫困人口348人</t>
  </si>
  <si>
    <t>鞍山村委会</t>
  </si>
  <si>
    <t>剪刀路、坳上组至滩上组0.38公里道路硬化，宽3.5米</t>
  </si>
  <si>
    <t>车上组80×80水圳硬化250米</t>
  </si>
  <si>
    <t>解决车上组田80余亩灌溉问题</t>
  </si>
  <si>
    <t>83人，其中贫困人口10人</t>
  </si>
  <si>
    <t>老安组河道砌堪114立方米</t>
  </si>
  <si>
    <t>解决三人组100人贫困人口灌溉问题，方便生产生活。</t>
  </si>
  <si>
    <t>360人，其中贫困人口100人</t>
  </si>
  <si>
    <t>长垅组道路硬化长0.7公里，宽3.5米</t>
  </si>
  <si>
    <t>金塘村</t>
  </si>
  <si>
    <t>解决贫困人口126人出行问题，方便生产生活</t>
  </si>
  <si>
    <t>1060人，其中贫困人口126人</t>
  </si>
  <si>
    <t>金塘村委会</t>
  </si>
  <si>
    <t>田心组道路硬化长0.3公里，宽3.5米</t>
  </si>
  <si>
    <t>胡家组至船坑组道路拓宽至3.5米，长0.35公里，吴家组至叶家组道路拓宽至3.5米，长0.2公里</t>
  </si>
  <si>
    <t>解决贫困人口60余人出行问题，方便生产生活</t>
  </si>
  <si>
    <t>304人，其中贫困人口60人</t>
  </si>
  <si>
    <t>朗坑村委会</t>
  </si>
  <si>
    <t>罗家组至新屋组硬化拓宽至3.5米，长0.12公里，西头组至王家组道路硬化拓宽至3.5米，长0.15公里</t>
  </si>
  <si>
    <t>朗坑村光明片</t>
  </si>
  <si>
    <t>解决100余人出行问题，方便生产生活</t>
  </si>
  <si>
    <t>342人，其中贫困人口59人</t>
  </si>
  <si>
    <t>光明片安全饮水点建设，铺设1880米水管</t>
  </si>
  <si>
    <t>解决贫困人口283人安全饮水问题，方便生产生活</t>
  </si>
  <si>
    <t>1500人，其中贫困人口283人</t>
  </si>
  <si>
    <t>朗坑村至坳上村三村联路公路硬化，宽3.5米，共计0.1公里</t>
  </si>
  <si>
    <t>解决贫困人口100人出行问题，方便生产生活</t>
  </si>
  <si>
    <t>800人，其中贫困人口100人</t>
  </si>
  <si>
    <t>山塘维修3座，共计清淤1000平方米、浆砌石229立方米</t>
  </si>
  <si>
    <t>20元/平方米、350元/立方米</t>
  </si>
  <si>
    <t>解决300亩农田灌溉面积，方便生产生活。</t>
  </si>
  <si>
    <t>1500人，其中贫困人口96人</t>
  </si>
  <si>
    <t>东一村委会</t>
  </si>
  <si>
    <r>
      <rPr>
        <sz val="10"/>
        <rFont val="仿宋"/>
        <charset val="134"/>
      </rPr>
      <t>东一村60</t>
    </r>
    <r>
      <rPr>
        <sz val="10"/>
        <rFont val="仿宋"/>
        <charset val="0"/>
      </rPr>
      <t>×</t>
    </r>
    <r>
      <rPr>
        <sz val="10"/>
        <rFont val="仿宋"/>
        <charset val="134"/>
      </rPr>
      <t>60渠道硬化1238米</t>
    </r>
  </si>
  <si>
    <t>解决400亩农田灌溉面积，方便生产生活。</t>
  </si>
  <si>
    <t>1990人，其中贫困人口96人</t>
  </si>
  <si>
    <t>坳上组村级道路硬化长0.11公里，宽3.5米</t>
  </si>
  <si>
    <t>东一村坳上组</t>
  </si>
  <si>
    <t>解决贫困人口96人出行问题，方便生产生活</t>
  </si>
  <si>
    <t>硬化叶家大桥至叶家组道路长0.2公里，宽3.5</t>
  </si>
  <si>
    <t>阳坪村叶家组</t>
  </si>
  <si>
    <t>解决贫困人口22人出行问题，方便生产生活。</t>
  </si>
  <si>
    <t>115人，其中贫困人口22人</t>
  </si>
  <si>
    <t>阳坪村委会</t>
  </si>
  <si>
    <t>硬化叶家大桥至湘清屋场道路长0.11公里，宽3.5米</t>
  </si>
  <si>
    <t>阳坪村坳下组</t>
  </si>
  <si>
    <t>解决贫困人口20人出行问题，方便生产生活。</t>
  </si>
  <si>
    <t>100人，其中贫困人口20人</t>
  </si>
  <si>
    <t>硬化村道至四军屋场0.1公里，宽3.5米</t>
  </si>
  <si>
    <t>阳坪村老屋组</t>
  </si>
  <si>
    <t>解决贫困人口102人出行问题，方便生产生活。</t>
  </si>
  <si>
    <t>115人，其中贫困人口20人</t>
  </si>
  <si>
    <t>硬化村道至井泥塘道路长0.082公里，宽3.5米</t>
  </si>
  <si>
    <t>阳坪村汤家组</t>
  </si>
  <si>
    <t>解决贫困人口11人出行问题，方便生产生活。</t>
  </si>
  <si>
    <t>125人，其中贫困人口11人</t>
  </si>
  <si>
    <t>硬化村道团结组，鲁塘组，鲁塘屋，福军屋场，志强屋场，林场河道路共0.5公里，宽3.5米</t>
  </si>
  <si>
    <t>阳坪村</t>
  </si>
  <si>
    <t>解决贫困人口80人出行问题，方便生产生活。</t>
  </si>
  <si>
    <t>650人，其中贫困人口80人</t>
  </si>
  <si>
    <t>楼下组硬化路面长0.334公里，宽3.5米</t>
  </si>
  <si>
    <t>将民村</t>
  </si>
  <si>
    <t>覆盖130人，解决4户贫困户18人出行问题</t>
  </si>
  <si>
    <t>130人，其中贫困人口18人</t>
  </si>
  <si>
    <t>将民村委会</t>
  </si>
  <si>
    <t>将民村主渠硬化，共计浆砌286立方米</t>
  </si>
  <si>
    <t>解决贫困人口342人灌溉，方便生产生活。</t>
  </si>
  <si>
    <t>1357人，其中贫困人口342人</t>
  </si>
  <si>
    <t>川塘组至大、小湾组级道路硬化，长0.5公里，款3.5米</t>
  </si>
  <si>
    <t>大屋村</t>
  </si>
  <si>
    <t>解决贫困人口71人出行问题，方便生产生活</t>
  </si>
  <si>
    <t>152人，其中贫困人口71人</t>
  </si>
  <si>
    <t>大屋村委会</t>
  </si>
  <si>
    <t>许家组组级公路硬化长0.5公里，宽3.5米</t>
  </si>
  <si>
    <t>解决贫困人口105人出行问题，方便生产生活</t>
  </si>
  <si>
    <t>350人，其中贫困人口105人</t>
  </si>
  <si>
    <t>大屋村小湾安全饮水点建设、管道铺设556米</t>
  </si>
  <si>
    <t>解决贫困人口100人安全饮水问题，方便生产生活</t>
  </si>
  <si>
    <t>210人，其中贫困人口100人</t>
  </si>
  <si>
    <t>大屋村下石组至袁家组新修组级道路，宽3.5米，共计1.34千米</t>
  </si>
  <si>
    <t>6万元/公里</t>
  </si>
  <si>
    <t>解决贫困人口130人出行问题，方便生产生活</t>
  </si>
  <si>
    <t>120人，其中贫困人口45人</t>
  </si>
  <si>
    <t>祖山庙、江背组桥梁锥坡建设、护坡砌筑共计200立方米</t>
  </si>
  <si>
    <t>解决贫困人口276人出行问题，方便生产生活</t>
  </si>
  <si>
    <t>688人，其中贫困人口276人</t>
  </si>
  <si>
    <t>友谊村木家组、青山组、雷公组道路硬化，宽3.5米，共计0.334公里</t>
  </si>
  <si>
    <t>解决贫困人口40人出行问题，方便生产生活</t>
  </si>
  <si>
    <t>友谊村委会</t>
  </si>
  <si>
    <r>
      <rPr>
        <sz val="10"/>
        <rFont val="仿宋"/>
        <charset val="134"/>
      </rPr>
      <t>浏公组、上新组、下新组、堑背组60</t>
    </r>
    <r>
      <rPr>
        <sz val="10"/>
        <rFont val="仿宋"/>
        <charset val="0"/>
      </rPr>
      <t>×</t>
    </r>
    <r>
      <rPr>
        <sz val="10"/>
        <rFont val="仿宋"/>
        <charset val="134"/>
      </rPr>
      <t>60渠道硬化807米</t>
    </r>
  </si>
  <si>
    <t>九岭村</t>
  </si>
  <si>
    <t>解决4个组260亩水利灌溉问题，方便生产生活。</t>
  </si>
  <si>
    <t>282人，其中贫困人口40人</t>
  </si>
  <si>
    <t>九岭村委会</t>
  </si>
  <si>
    <t>寺坝后山塘维修，浆砌石共计155立方米</t>
  </si>
  <si>
    <t>解决6个组水利灌溉受益40亩水田，方便生产生活。</t>
  </si>
  <si>
    <t>410人，其中贫困人口60人</t>
  </si>
  <si>
    <t>瑶咀组至上新组130米河堤修复，宽1.5米，高2米，共计390立方米</t>
  </si>
  <si>
    <t>解决贫困人口164人水利问题，方便生产生活</t>
  </si>
  <si>
    <t>1263人，其中贫困人口164人</t>
  </si>
  <si>
    <t>岭下组山塘清淤、整修。共计清淤500平方米，浆砌石115立方米</t>
  </si>
  <si>
    <t>解决30人灌溉问题，方便生产生活。</t>
  </si>
  <si>
    <t>136人，其中贫困人口30人</t>
  </si>
  <si>
    <t>泗湾大桥至野塘组村道拓宽至3.5米，长0.95公里</t>
  </si>
  <si>
    <t>解决贫困人口112人出行问题，方便生产生活。</t>
  </si>
  <si>
    <t>1598人，其中贫困人口112人</t>
  </si>
  <si>
    <t>泗湾村委会</t>
  </si>
  <si>
    <t>泗湾村余家组棱角塘、栗树塘山塘整修，共计浆砌石43立方米</t>
  </si>
  <si>
    <t>解决农田50余亩灌溉问题，方便生产生活</t>
  </si>
  <si>
    <t>195人，其中贫困人口30人</t>
  </si>
  <si>
    <r>
      <rPr>
        <sz val="10"/>
        <rFont val="仿宋"/>
        <charset val="134"/>
      </rPr>
      <t>赵家片原自来水井至赵家大屋40</t>
    </r>
    <r>
      <rPr>
        <sz val="10"/>
        <rFont val="仿宋"/>
        <charset val="0"/>
      </rPr>
      <t>×</t>
    </r>
    <r>
      <rPr>
        <sz val="10"/>
        <rFont val="仿宋"/>
        <charset val="134"/>
      </rPr>
      <t>40水渠硬化158米，</t>
    </r>
  </si>
  <si>
    <t>解决3个组80余亩灌溉问题，方便生产生活。</t>
  </si>
  <si>
    <t>310人，其中贫困人口60人</t>
  </si>
  <si>
    <t>岭上组、桐树组堰坝维修，40×40水圳改道264米</t>
  </si>
  <si>
    <t>解决4个组100余亩的灌溉问题，方便生产生活。</t>
  </si>
  <si>
    <t>280人，其中贫困人口48人</t>
  </si>
  <si>
    <r>
      <rPr>
        <sz val="10"/>
        <rFont val="仿宋"/>
        <charset val="134"/>
      </rPr>
      <t>东南湾塘、雷公塘两口山塘、和平组、三角丘至河边40</t>
    </r>
    <r>
      <rPr>
        <sz val="10"/>
        <rFont val="仿宋"/>
        <charset val="0"/>
      </rPr>
      <t>×</t>
    </r>
    <r>
      <rPr>
        <sz val="10"/>
        <rFont val="仿宋"/>
        <charset val="134"/>
      </rPr>
      <t>40水圳硬化，长157米</t>
    </r>
  </si>
  <si>
    <t>解决4个组100余亩水田的灌溉问题，方便生产生活。</t>
  </si>
  <si>
    <r>
      <rPr>
        <sz val="10"/>
        <rFont val="仿宋"/>
        <charset val="134"/>
      </rPr>
      <t>野塘组靠山水圳吴法庭老屋门前山塘40</t>
    </r>
    <r>
      <rPr>
        <sz val="10"/>
        <rFont val="仿宋"/>
        <charset val="0"/>
      </rPr>
      <t>×</t>
    </r>
    <r>
      <rPr>
        <sz val="10"/>
        <rFont val="仿宋"/>
        <charset val="134"/>
      </rPr>
      <t>40水渠硬化480米</t>
    </r>
  </si>
  <si>
    <t>解决农田70多亩灌溉问题，方便生产生活。</t>
  </si>
  <si>
    <t>180人，其中贫困人口32人</t>
  </si>
  <si>
    <t>黄金组黄金塘整修，共计浆砌石43立方米</t>
  </si>
  <si>
    <t>解决本组40余亩水田灌溉问题，方便生产生活。</t>
  </si>
  <si>
    <t>122人，其中贫困人口20人</t>
  </si>
  <si>
    <t>硬化简家组至308线长0.167公里村组道路，宽3.5米</t>
  </si>
  <si>
    <t>宝枫村</t>
  </si>
  <si>
    <t>670人，其中贫困人口100人</t>
  </si>
  <si>
    <t>宝枫村委会</t>
  </si>
  <si>
    <t>硬化油铺至308线长310米村组道路，宽3.5米</t>
  </si>
  <si>
    <t>720人，其中贫困人口120人</t>
  </si>
  <si>
    <t>硬化兰家里至致富村长0.1公里村组道路，宽3.5米</t>
  </si>
  <si>
    <t>硬化罗家至海形长0.2公里村组道路，宽3.5米</t>
  </si>
  <si>
    <t>解决罗家与海形160多人出行问题，方便生产生活。</t>
  </si>
  <si>
    <t>160人，其中贫困人口30人</t>
  </si>
  <si>
    <t>宝丰村40×40水圳硬化总长685米</t>
  </si>
  <si>
    <t>解决1千多亩水田的灌溉问题，方便生产生活。</t>
  </si>
  <si>
    <t>1334人，其中贫困人口176人</t>
  </si>
  <si>
    <t>致富村铺设1111米水管，接东部饮水水源</t>
  </si>
  <si>
    <t>解决贫困人口155人安全饮水问题，方便生产生活</t>
  </si>
  <si>
    <t>致富村委会</t>
  </si>
  <si>
    <t>大沅、二房组三条40×40水渠硬化，长2200米</t>
  </si>
  <si>
    <t>解决260亩农田灌溉问题，方便生产生活。</t>
  </si>
  <si>
    <t>302人，其中贫困人口40人</t>
  </si>
  <si>
    <t>雅子组、横洞塘对门洞塘山塘维修，长10米，宽2米，高6米，共计120立方米</t>
  </si>
  <si>
    <t>沙联村雅子组</t>
  </si>
  <si>
    <t>解决农田110亩蓄水、灌溉问题，方便生产生活。</t>
  </si>
  <si>
    <t>95人，其中贫困人口30人</t>
  </si>
  <si>
    <t>沙联村委会</t>
  </si>
  <si>
    <t>河背圳80×80水渠硬化535米</t>
  </si>
  <si>
    <t>沙联村湾里范里组</t>
  </si>
  <si>
    <t>解决水田165亩灌溉问题，方便生产生活。</t>
  </si>
  <si>
    <t>160人，其中贫困人口55人</t>
  </si>
  <si>
    <t>潘家龙、谭家洞堰坝砌混凝土30×2.5×1，共计75立方米</t>
  </si>
  <si>
    <t>沙联村黄堰组</t>
  </si>
  <si>
    <t>解决35亩蓄水、灌溉问题，方便生产生活。</t>
  </si>
  <si>
    <t>130人，其中贫困人口36人</t>
  </si>
  <si>
    <t>潘家垅、谭家洞堰坝维修，共计94.3立方米</t>
  </si>
  <si>
    <t>解决2个组水田85亩灌溉问题，方便生产生活。</t>
  </si>
  <si>
    <t>120人，其中贫困人口28人</t>
  </si>
  <si>
    <t>木天湖塘山塘维修砌混凝土，共计50立方米</t>
  </si>
  <si>
    <t>沙联村新兴组</t>
  </si>
  <si>
    <t>解决21亩蓄水、灌溉问题，方便生产生活</t>
  </si>
  <si>
    <t>100人，其中贫困人口25人</t>
  </si>
  <si>
    <r>
      <rPr>
        <sz val="10"/>
        <rFont val="仿宋"/>
        <charset val="134"/>
      </rPr>
      <t>粟山里30</t>
    </r>
    <r>
      <rPr>
        <sz val="10"/>
        <rFont val="仿宋"/>
        <charset val="0"/>
      </rPr>
      <t>×</t>
    </r>
    <r>
      <rPr>
        <sz val="10"/>
        <rFont val="仿宋"/>
        <charset val="134"/>
      </rPr>
      <t>30水渠建设，长176米</t>
    </r>
  </si>
  <si>
    <t>沙联村兴旺组</t>
  </si>
  <si>
    <t>解决水田15亩引水问题，方便生产生活。</t>
  </si>
  <si>
    <t>105人，其中贫困人口35人</t>
  </si>
  <si>
    <r>
      <rPr>
        <sz val="10"/>
        <rFont val="仿宋"/>
        <charset val="134"/>
      </rPr>
      <t>水渠建设，油库圳60</t>
    </r>
    <r>
      <rPr>
        <sz val="10"/>
        <rFont val="仿宋"/>
        <charset val="0"/>
      </rPr>
      <t>×</t>
    </r>
    <r>
      <rPr>
        <sz val="10"/>
        <rFont val="仿宋"/>
        <charset val="134"/>
      </rPr>
      <t>60水渠硬化250米</t>
    </r>
  </si>
  <si>
    <t>沙联村</t>
  </si>
  <si>
    <t>解决新兴组、兴旺组、三早组引水水田175亩，方便生产生活。</t>
  </si>
  <si>
    <t>160人，其中贫困人口40人</t>
  </si>
  <si>
    <t>毛竹组黄堰桥上混凝土硬化，共计93平方米</t>
  </si>
  <si>
    <t>沙联村毛竹组</t>
  </si>
  <si>
    <t>解决大湾、江背二个组出行问题，方便生产生活。</t>
  </si>
  <si>
    <t>毛竹组桥咀垅里混凝土硬化，共计93平方米</t>
  </si>
  <si>
    <t>处险加固当大塘米,混凝土砌筑共计75立方米</t>
  </si>
  <si>
    <t>新明村大塘小塘组</t>
  </si>
  <si>
    <t>解决大塘组至小塘组灌溉面积140亩，方便生产生活。</t>
  </si>
  <si>
    <t>154人，其中贫困人口21人</t>
  </si>
  <si>
    <t>新明村委会</t>
  </si>
  <si>
    <t>山塘清淤冲勉塘2600平方米</t>
  </si>
  <si>
    <t>新明村枕头何家组</t>
  </si>
  <si>
    <t>解决枕头组至何家组灌溉面积90亩，方便生产生活。</t>
  </si>
  <si>
    <t>198人，其中贫困人口30人</t>
  </si>
  <si>
    <t>山塘清淤面积1000平方米</t>
  </si>
  <si>
    <t>新明村新兴组</t>
  </si>
  <si>
    <t>解决新兴组灌溉面积70亩，方便生产生活。</t>
  </si>
  <si>
    <t>75人，其中贫困人口10人</t>
  </si>
  <si>
    <t>徐家小水库清淤2000平方米</t>
  </si>
  <si>
    <t>新明村徐家组</t>
  </si>
  <si>
    <t>解决徐家组灌溉面积60亩，方便生产生活。</t>
  </si>
  <si>
    <t>123人，其中贫困人口10人</t>
  </si>
  <si>
    <t>边山组秀花桥危桥改造长5.5米，宽3.5米，共计19.5平方米</t>
  </si>
  <si>
    <t>新明村肖家边山</t>
  </si>
  <si>
    <t>解决肖家组至边山组农耕问题，方便生产生活。</t>
  </si>
  <si>
    <t>210人，其中贫困人口20人</t>
  </si>
  <si>
    <t>罗坪组等共五口山塘维修，共计浆砌石143立方米</t>
  </si>
  <si>
    <t>湖田村罗坪组</t>
  </si>
  <si>
    <t>解决农田灌溉面积600多亩，方便生产生活。</t>
  </si>
  <si>
    <t>200人，其中贫困人口21人</t>
  </si>
  <si>
    <t>湖田村委会</t>
  </si>
  <si>
    <t>下旁等组堰坝加固500米</t>
  </si>
  <si>
    <t>湖田村下湾等组</t>
  </si>
  <si>
    <t>40元/米</t>
  </si>
  <si>
    <t>保护农田200多亩，方便生产生活。</t>
  </si>
  <si>
    <t>102人，其中贫困人口15人</t>
  </si>
  <si>
    <t>张家组等80×100渠道硬化334米</t>
  </si>
  <si>
    <t>湖田村张家等组</t>
  </si>
  <si>
    <t>240元/平方米</t>
  </si>
  <si>
    <t>解决农田300亩灌溉问题，方便生产生活。</t>
  </si>
  <si>
    <t>200人，其中贫困人口22人</t>
  </si>
  <si>
    <t>团山组等道路拓宽至3.5米，长0.667公里</t>
  </si>
  <si>
    <t>湖田村团山等组</t>
  </si>
  <si>
    <t>196人，其中贫困人口18人</t>
  </si>
  <si>
    <t>三三桥两边道路砌堪填土，共计85.7立方米</t>
  </si>
  <si>
    <t>湖田村三三片11个组</t>
  </si>
  <si>
    <t>解决三三桥两头安全隐患，方便生产生活。</t>
  </si>
  <si>
    <t>1100人，其中贫困人口114人</t>
  </si>
  <si>
    <t>九洲碑50×50主渠至汨罗江边172米，城皇庙至江贤老屋100米</t>
  </si>
  <si>
    <t>大水村江贤组</t>
  </si>
  <si>
    <t>解决灌溉面积60亩，方便生产生活。</t>
  </si>
  <si>
    <t>164人，其中贫困人口30人</t>
  </si>
  <si>
    <t>大水村委会</t>
  </si>
  <si>
    <r>
      <rPr>
        <sz val="10"/>
        <rFont val="仿宋"/>
        <charset val="134"/>
      </rPr>
      <t>张世雄屋前至马王组路边60</t>
    </r>
    <r>
      <rPr>
        <sz val="10"/>
        <rFont val="仿宋"/>
        <charset val="0"/>
      </rPr>
      <t>×</t>
    </r>
    <r>
      <rPr>
        <sz val="10"/>
        <rFont val="仿宋"/>
        <charset val="134"/>
      </rPr>
      <t>60水渠硬化300米</t>
    </r>
  </si>
  <si>
    <t>大水村肖塘组</t>
  </si>
  <si>
    <t>解决50亩排洪兼灌溉问题，方便生产生活。</t>
  </si>
  <si>
    <t>89人，其中贫困人口15人</t>
  </si>
  <si>
    <r>
      <rPr>
        <sz val="10"/>
        <rFont val="仿宋"/>
        <charset val="134"/>
      </rPr>
      <t>308线至张献忠屋前50</t>
    </r>
    <r>
      <rPr>
        <sz val="10"/>
        <rFont val="仿宋"/>
        <charset val="0"/>
      </rPr>
      <t>×</t>
    </r>
    <r>
      <rPr>
        <sz val="10"/>
        <rFont val="仿宋"/>
        <charset val="134"/>
      </rPr>
      <t>50水渠硬化450米宽</t>
    </r>
  </si>
  <si>
    <t>大水村马王组</t>
  </si>
  <si>
    <t>解决120亩排洪兼灌溉问题，方便生产生活。</t>
  </si>
  <si>
    <t>219人，其中贫困人口19人</t>
  </si>
  <si>
    <t>料火洞至谭义芳屋前80×80水渠硬化195米</t>
  </si>
  <si>
    <t>大水村苏家组</t>
  </si>
  <si>
    <t>解决80亩排洪兼灌溉问题，方便生产生活。</t>
  </si>
  <si>
    <t>146人，其中贫困人口19人</t>
  </si>
  <si>
    <t>封神垅至般堰50×50水渠硬化136米</t>
  </si>
  <si>
    <t>大水村敖家组</t>
  </si>
  <si>
    <t>解决敖家组水利灌溉问题受益60亩，方便生产生活。</t>
  </si>
  <si>
    <t>154人，其中贫困人口12人</t>
  </si>
  <si>
    <t>九洲碑主路至付公屋拓宽至3.5米，长0.184公里</t>
  </si>
  <si>
    <t>大水村付公组</t>
  </si>
  <si>
    <t>解决贫困人口64人出行问题，方便生产生活。</t>
  </si>
  <si>
    <t>400人，其中贫困人口64人</t>
  </si>
  <si>
    <t>横塘组修建错车道1个</t>
  </si>
  <si>
    <t>大水村</t>
  </si>
  <si>
    <t>解决贫困人口200人出行问题，方便生产生活。</t>
  </si>
  <si>
    <t>1000人，其中贫困人口200人</t>
  </si>
  <si>
    <t>上园组修建错车道1个</t>
  </si>
  <si>
    <t>乌思垅口至九洲碑50×50水圳300米修复</t>
  </si>
  <si>
    <t>大水村上坪组</t>
  </si>
  <si>
    <t>30元/平方米</t>
  </si>
  <si>
    <t>解决50多亩灌溉问题，方便生产生活。</t>
  </si>
  <si>
    <t>107人，其中贫困人口14人</t>
  </si>
  <si>
    <t>张爷庙后侧120×120水圳硬化80米</t>
  </si>
  <si>
    <t>300元/平方米</t>
  </si>
  <si>
    <t>解决上下坪组约200亩洪涝问题，方便生产生活。</t>
  </si>
  <si>
    <r>
      <rPr>
        <sz val="10"/>
        <rFont val="仿宋"/>
        <charset val="134"/>
      </rPr>
      <t>清水塘低荣至村部左侧80</t>
    </r>
    <r>
      <rPr>
        <sz val="10"/>
        <rFont val="仿宋"/>
        <charset val="0"/>
      </rPr>
      <t>×</t>
    </r>
    <r>
      <rPr>
        <sz val="10"/>
        <rFont val="仿宋"/>
        <charset val="134"/>
      </rPr>
      <t>80水渠硬化200米</t>
    </r>
  </si>
  <si>
    <t>大水村清水组</t>
  </si>
  <si>
    <t>解决清水组下游60亩灌溉问题</t>
  </si>
  <si>
    <t>158人，其中贫困人口22人</t>
  </si>
  <si>
    <t>桃园塘清淤共计700平方米</t>
  </si>
  <si>
    <t>大水村横塘组</t>
  </si>
  <si>
    <t>解决桃园塘15亩灌溉问题，方便生产生活</t>
  </si>
  <si>
    <t>166人，其中贫困人口35人</t>
  </si>
  <si>
    <t>茶塅组建设有蓄水池一个(圆形，直径3米，高2米)和填埋水管1055米</t>
  </si>
  <si>
    <t>茶塅村茶塅组</t>
  </si>
  <si>
    <t>90元/米、350元/立方米</t>
  </si>
  <si>
    <t>覆盖新联组及村部，解决200户安全饮水问题</t>
  </si>
  <si>
    <t>200人，其中贫困人口85人</t>
  </si>
  <si>
    <t>茶塅村委会</t>
  </si>
  <si>
    <t>致富村轿顶山安置区内部道路硬化建设2.5公里，浆砌挡土墙砌筑1260立方米，雨水管埋设534米</t>
  </si>
  <si>
    <t>黄金洞管区</t>
  </si>
  <si>
    <t>30万元/公里、400元/立方米、450元/米</t>
  </si>
  <si>
    <t>解决2000余人出行与居住问题，方便生产生活</t>
  </si>
  <si>
    <t>2000人，其中贫困人口400人</t>
  </si>
  <si>
    <t>2018.6</t>
  </si>
  <si>
    <t>石堰村神山组、石坑组、宋坪组、长冲组、坳上组水毁道路恢复，共计浆砌石1257立方米</t>
  </si>
  <si>
    <t>350元/平方米</t>
  </si>
  <si>
    <t>解决贫困人口179人出行问题，方便生产生活。</t>
  </si>
  <si>
    <t>420人，其中贫困人口179人</t>
  </si>
  <si>
    <t>石堰村委会</t>
  </si>
  <si>
    <t>石堰村宋坪组、长冲组、坳上组、关上组河堤堰坝整修，共计浆砌石1028立方米</t>
  </si>
  <si>
    <t>解决4个组200亩水利灌溉问题，方便生产生活。</t>
  </si>
  <si>
    <t>260人，其中贫困人口108人</t>
  </si>
  <si>
    <t>石堰村康洞组道路硬化长0.66公里，宽3.5米</t>
  </si>
  <si>
    <t>110人，其中贫困人口60人</t>
  </si>
  <si>
    <t>湖坪2组大塘至鲁家塘道路硬化，长0.167公里，宽3.5米</t>
  </si>
  <si>
    <t>东湖村湖坪2组</t>
  </si>
  <si>
    <t>解决贫困人口70人出行问题</t>
  </si>
  <si>
    <t>新河组至西溪河桥梁长7米，宽3米，共21平方米</t>
  </si>
  <si>
    <t>3000元
/平方米</t>
  </si>
  <si>
    <t>解决200多人生产生活问题</t>
  </si>
  <si>
    <t>200人</t>
  </si>
  <si>
    <t>杏树、八一、杏园组道路硬化长0.25公里，宽3.5米</t>
  </si>
  <si>
    <t>解决400多人耕作交通问题</t>
  </si>
  <si>
    <t>400人</t>
  </si>
  <si>
    <t>杨家洞山塘处险加固填土方7500立方米</t>
  </si>
  <si>
    <t>8元/立方米</t>
  </si>
  <si>
    <t>解决100多亩农田灌溉，收益320人</t>
  </si>
  <si>
    <t>320人</t>
  </si>
  <si>
    <t>建设茶塅村危桥长9米，宽4米，共计36平方米</t>
  </si>
  <si>
    <t>茶塅村</t>
  </si>
  <si>
    <t>茶塅村大屋场铺设管道850米，水池10平方米，</t>
  </si>
  <si>
    <t>茶塅村大屋场</t>
  </si>
  <si>
    <t>管道：90元/米；蓄水池350元/立方米</t>
  </si>
  <si>
    <t>解决贫困人口133人饮水问题</t>
  </si>
  <si>
    <t>吊桥组至糙里组道路硬化长0.37公里，宽3.5</t>
  </si>
  <si>
    <t>茶塅村吊桥糙里</t>
  </si>
  <si>
    <t>毛田组、中湾组、上湾组、刘家组道路硬化，长1公里，宽3.5米</t>
  </si>
  <si>
    <t>复建村毛田组、中湾组、上湾组、刘家组</t>
  </si>
  <si>
    <t>复建村委会</t>
  </si>
  <si>
    <t>毛湾村油茶基地杨花组至铺面组道路硬化长1公里，宽3.5米</t>
  </si>
  <si>
    <t>解决贫困人口140人出行问题</t>
  </si>
  <si>
    <t>杨家至下丰组道路硬化，全长1公里，宽3.5米</t>
  </si>
  <si>
    <t>大塘村杨家至下丰</t>
  </si>
  <si>
    <t>大塘村委会</t>
  </si>
  <si>
    <t>南坑至大屋和丰片道路长1公里，宽3.5米</t>
  </si>
  <si>
    <t>南坑村委会</t>
  </si>
  <si>
    <t>坳上至长毛长0.2公里，宽3.5米，长毛至新湖0.15公里，宽3.5米，邓家至将民0.15公里，宽3.5米</t>
  </si>
  <si>
    <t>解决贫困人口150人出行问题</t>
  </si>
  <si>
    <t>毛湾村全村范围内山塘30处维修，共计198立方米，60*60水圳1000米硬化</t>
  </si>
  <si>
    <t>浆砌石：350元/立方米；硬化135元/公里</t>
  </si>
  <si>
    <t>解决300余亩水田的灌溉问题</t>
  </si>
  <si>
    <t>仁上组至杨树组道路硬化拓宽至3.5米，长1.5千米；路边水渠改道硬化共计35平立方米</t>
  </si>
  <si>
    <t>道路18万/公里；水渠85.7元/平方米</t>
  </si>
  <si>
    <t>解决贫困人口230人出行问题</t>
  </si>
  <si>
    <t>汀油塘、协勤塘山塘清淤，整修塘坝，共计清淤1000平方米，浆砌石砌筑228.5立方米</t>
  </si>
  <si>
    <t>永宁村</t>
  </si>
  <si>
    <t>清淤：20元/平方米；浆砌石：350元/立方米</t>
  </si>
  <si>
    <t>解决100亩排洪兼灌溉问题</t>
  </si>
  <si>
    <t>永宁村委会</t>
  </si>
  <si>
    <t>杨泗庙至八组道路硬化长0.39公里，宽3.5米</t>
  </si>
  <si>
    <t>解决贫困人口138人出行问题</t>
  </si>
  <si>
    <t>永宁村铺设922米水管，接东部饮水水源</t>
  </si>
  <si>
    <t>解决贫困人口138人的饮水问题</t>
  </si>
  <si>
    <t>江贤桥危桥建设28.5米，宽3.5米</t>
  </si>
  <si>
    <t>联升村</t>
  </si>
  <si>
    <t>解决贫困人口172人出行问题</t>
  </si>
  <si>
    <t>联升村委会</t>
  </si>
  <si>
    <t>供桥堰至308线将军北路侧60×60水渠硬化长1481米，</t>
  </si>
  <si>
    <t>新港村</t>
  </si>
  <si>
    <t>解决雅一组、雅二组灌溉面积150亩</t>
  </si>
  <si>
    <t>新港村委会</t>
  </si>
  <si>
    <t>308线至村部道路拓宽硬化至3.5米，长0.57公里</t>
  </si>
  <si>
    <t>解决贫困人口100人出行问题</t>
  </si>
  <si>
    <t>道石村河堤修复125米，宽3米，高2米，共计750立方米</t>
  </si>
  <si>
    <t>解决贫困人口131人灌溉</t>
  </si>
  <si>
    <t>解决前进片五村民组饮水及农田灌溉雷洞水坝维修长10米，共计429立方米</t>
  </si>
  <si>
    <t>解决120人贫困人口饮水及农田灌溉问题</t>
  </si>
  <si>
    <t>全村人数相对集中的村组公路硬化长0.5公里，宽3.5米</t>
  </si>
  <si>
    <t>解决贫困人口160人出行问题</t>
  </si>
  <si>
    <t>东上组80×80水圳硬化250米</t>
  </si>
  <si>
    <t>解决东上组田80余亩灌溉问题</t>
  </si>
  <si>
    <t>老安组河道砌堪69立方米</t>
  </si>
  <si>
    <t>解决120人贫困人口灌溉问题</t>
  </si>
  <si>
    <t>河堤护砌，九岭河左岸苏段桥至石洞桥857米宽1米，高1米，共计857立方米</t>
  </si>
  <si>
    <t>国付村</t>
  </si>
  <si>
    <t>解决防治、苏段等四个组防洪排涝、保收问题</t>
  </si>
  <si>
    <t>2020.1</t>
  </si>
  <si>
    <t>国付村委会</t>
  </si>
  <si>
    <t>抗旱前进组山塘砌墈，塘排加宽，共计286立方米</t>
  </si>
  <si>
    <t>解决二个组80余亩灌溉问题</t>
  </si>
  <si>
    <t>太平村委会</t>
  </si>
  <si>
    <t>永和片上市片50×50水渠硬化909米，</t>
  </si>
  <si>
    <t>太平村铺设1111米水管，接东部饮水水源</t>
  </si>
  <si>
    <t>解决贫困人口170人饮水问题</t>
  </si>
  <si>
    <t>胡家组至船坑组道路拓宽至3.5米，长0.65公里，吴家组至叶家组道路拓宽至3.5米，长0.4公里</t>
  </si>
  <si>
    <t>解决贫困人口350人出行问题</t>
  </si>
  <si>
    <t>罗家组至新屋组硬化拓宽至3.5米，长0.3公里，西头组至王家组道路硬化拓宽至3.5米，长0.31公里</t>
  </si>
  <si>
    <t>佘家组兵业塘山塘维修，护坡砌筑，共计150立方米</t>
  </si>
  <si>
    <t>双丰村佘家组</t>
  </si>
  <si>
    <t>解决130余亩灌溉问题</t>
  </si>
  <si>
    <t>双丰村委会</t>
  </si>
  <si>
    <t>余家组至盆形组路坎浆砌石，长120米*宽1.5米*高2米，共360立方米</t>
  </si>
  <si>
    <t>枫树村</t>
  </si>
  <si>
    <t>解决500人出行难问题，</t>
  </si>
  <si>
    <t>500人，贫困人口62人</t>
  </si>
  <si>
    <t>2019.07</t>
  </si>
  <si>
    <t>盆形组至国公组路坎浆砌石，长500米*宽0.8米*高0.7米，共280立方米</t>
  </si>
  <si>
    <t>解决500多人出行难问题</t>
  </si>
  <si>
    <t>国公组路坎浆砌石，长140米*宽1米*高1.2米，共168立方米</t>
  </si>
  <si>
    <t xml:space="preserve">解决500人出行难问题， </t>
  </si>
  <si>
    <t>石鼓洞老屋组至画眉400米路坎恢复，长400米*宽0.8米*高2米，共640立方米</t>
  </si>
  <si>
    <t>驷马村</t>
  </si>
  <si>
    <t>解决383人出行难和地方发展问题</t>
  </si>
  <si>
    <t>383人，贫困人口186人</t>
  </si>
  <si>
    <t>驷马村委会</t>
  </si>
  <si>
    <t>天梅片危桥改造，长8米*宽5米，共40平方米</t>
  </si>
  <si>
    <t>解决95人出行难问题及地方发展问题</t>
  </si>
  <si>
    <t>95人，贫困人口61人</t>
  </si>
  <si>
    <t>白石组至画眉、天梅组共长1.244公里，由原来3.5米拓宽至5米</t>
  </si>
  <si>
    <t>解决天梅片出行难问题及以后道路硬化设施奠定基础</t>
  </si>
  <si>
    <t>周里组至朝晖组水渠长1072米*100cm*100cm米，共计1072平方米</t>
  </si>
  <si>
    <t>天岳村</t>
  </si>
  <si>
    <t>改善朝晖、周里两个居民组85户298人共152.1亩农田的灌溉问题以及农业生产用水</t>
  </si>
  <si>
    <t>298人，贫困人口6人,</t>
  </si>
  <si>
    <t>天岳村委会</t>
  </si>
  <si>
    <t>王坳组到户道路硬化四处共计长0.8公里，宽3.5米</t>
  </si>
  <si>
    <t>三望冲村</t>
  </si>
  <si>
    <t>解决20户110人出行困难问题</t>
  </si>
  <si>
    <t>110人，贫困人口3人</t>
  </si>
  <si>
    <t>三望冲村委会</t>
  </si>
  <si>
    <t>陈家组到户道路硬化0.35公里，宽3.5米</t>
  </si>
  <si>
    <t>解决13户68人出行困难问题</t>
  </si>
  <si>
    <t>168人，贫困人口5人</t>
  </si>
  <si>
    <t>合石组上塘堤路           水毁路坎修复35米*2米*1米，共70立方米</t>
  </si>
  <si>
    <t>解决16户70余人出行问题</t>
  </si>
  <si>
    <t>70人，贫困人口17人</t>
  </si>
  <si>
    <t>凌家组至北附新塘堤        水毁路坎修复60米*2米*1米，共120立方米</t>
  </si>
  <si>
    <t>解决15户75人出行问题</t>
  </si>
  <si>
    <t>75人，贫困人口18人</t>
  </si>
  <si>
    <t>路面硬化小洞组长530米宽3.5米</t>
  </si>
  <si>
    <t>迎瑞村</t>
  </si>
  <si>
    <t>解决小洞组出行及100亩耕作便利</t>
  </si>
  <si>
    <t>170人，贫困人口
25人</t>
  </si>
  <si>
    <t>迎瑞村委会</t>
  </si>
  <si>
    <t>破塘组水毀灾害北跃水库路坎处险9.3米*29米*1.5米，小计404.5立方米、太平组路坎2.5米*10.5米*2米小计52.5立方米、飞跃组路坎恢复32米*6米*1米小计192立方米、丰形组路坎9米*26米*1.5米351立方米，共1000立方。</t>
  </si>
  <si>
    <t>解决破塘50余人的出行安全问题</t>
  </si>
  <si>
    <t>50人，贫困人口18人</t>
  </si>
  <si>
    <t>庙坪组至坳组路面硬化长0.3334公里，宽3.5米</t>
  </si>
  <si>
    <t>解决林思片500余人的出行安全</t>
  </si>
  <si>
    <t>500人，贫困人口44人</t>
  </si>
  <si>
    <t>庙坪组梭墩桥危桥改造长4.167米宽4米，共16.668平方米</t>
  </si>
  <si>
    <t>解决150余人的出入安全问题</t>
  </si>
  <si>
    <t>150人，贫困人口人口44人</t>
  </si>
  <si>
    <t>杨泗庙至集树湾6.30水毁路面拓宽硬化长0.1667公里，宽3.5米。</t>
  </si>
  <si>
    <t>解决1400余人的出入安全问题</t>
  </si>
  <si>
    <t>1462人，
贫困人口366人</t>
  </si>
  <si>
    <t>向家塘维修300米*0.1米*3.75米，共112.5立方米</t>
  </si>
  <si>
    <t>北附村</t>
  </si>
  <si>
    <t>解决200人农田灌溉问题</t>
  </si>
  <si>
    <t>200人 ，贫困人口   24人</t>
  </si>
  <si>
    <t>北附村委会</t>
  </si>
  <si>
    <t>冷水组山塘维修400米*0.1米*3.4375米，共137.5立方米</t>
  </si>
  <si>
    <t>解决250人农田灌溉问题</t>
  </si>
  <si>
    <t>250人，贫困人口 15人</t>
  </si>
  <si>
    <t>桃花组至洪家组渠道维修长2000m*0.5m*0.5m共1000平方米</t>
  </si>
  <si>
    <t>解决452人农田灌溉问题</t>
  </si>
  <si>
    <t>452人，贫困人36人</t>
  </si>
  <si>
    <t>夜观组至应子组渠道维修长1500m*0.4m*0.4m,共600平方米</t>
  </si>
  <si>
    <t>解决300人农田灌溉问题</t>
  </si>
  <si>
    <t>300人，贫困人口    24人</t>
  </si>
  <si>
    <t>寺龙组、保成组、彭沅组、太白组道路硬化1075米，宽3.5米</t>
  </si>
  <si>
    <t>800人， 贫困人口63人</t>
  </si>
  <si>
    <t>坡屋组至徐家组洪页堰危桥改造，长9.54米*宽5米，共47.7平方米</t>
  </si>
  <si>
    <t>北源村</t>
  </si>
  <si>
    <t xml:space="preserve">解决330人出行难问题，其中11人为贫困人口
</t>
  </si>
  <si>
    <t>330人，
贫困人口人口11人</t>
  </si>
  <si>
    <t>北源村委会</t>
  </si>
  <si>
    <t>车龙组至三阳仙若村凤形坡道路硬化0.4公里，宽3.5米</t>
  </si>
  <si>
    <t>解决200余人出行难问题，其中3人为贫困人口</t>
  </si>
  <si>
    <t>200人,
贫困人口3人</t>
  </si>
  <si>
    <t>彭家组至东源组道路硬化140米，宽3.5米</t>
  </si>
  <si>
    <t>解决300余人出行难问题，其中23人为贫困人口</t>
  </si>
  <si>
    <t>300人
，贫困人口23人</t>
  </si>
  <si>
    <t>千斤坦口至千斤坦上、雷神庙山塘道路硬化1000米，宽3.5米</t>
  </si>
  <si>
    <t>澄潭村</t>
  </si>
  <si>
    <t>解决千斤、杉棚两组40多户236多人出行难问题</t>
  </si>
  <si>
    <t>236人，贫困人口22人</t>
  </si>
  <si>
    <t>澄潭村村委会</t>
  </si>
  <si>
    <t>郑家组至谢坪组道路硬化0.1367公里，宽3.5米</t>
  </si>
  <si>
    <t>北城村</t>
  </si>
  <si>
    <t>解决160余人出行难问题，</t>
  </si>
  <si>
    <t>160人，贫困人口15人</t>
  </si>
  <si>
    <t>北城村委会</t>
  </si>
  <si>
    <t>谢坪组至山屋组水渠维修，长4052.6米*宽0.4米，共1621.05平方米</t>
  </si>
  <si>
    <t>解决142户546人300多亩的水田灌溉问题</t>
  </si>
  <si>
    <t>546人，贫困人口45人</t>
  </si>
  <si>
    <t>松源组至迎坪组危桥改造，长7米，宽5米，共35平方米</t>
  </si>
  <si>
    <t>解决200余人出行难问题，</t>
  </si>
  <si>
    <t>到水组西抵公路至羊角山道路硬化0.28公里，宽3.5米</t>
  </si>
  <si>
    <t>城坪村</t>
  </si>
  <si>
    <t>解决300人口出行问题</t>
  </si>
  <si>
    <t>300人，贫困人口13人，</t>
  </si>
  <si>
    <t>城坪村委会</t>
  </si>
  <si>
    <t>内塘组渠道砌混凝土350米*0.8米*2米，共560立方米</t>
  </si>
  <si>
    <t>解决500人水田灌溉问题</t>
  </si>
  <si>
    <t>500人，贫困人口65人，</t>
  </si>
  <si>
    <t>四方塘白屋组杉树坳道路硬化长320米，宽3.5米</t>
  </si>
  <si>
    <t>城新村白屋组</t>
  </si>
  <si>
    <t>解决35户163人生产生活难题。</t>
  </si>
  <si>
    <t>163人，贫困人口18人</t>
  </si>
  <si>
    <t>城新村委会</t>
  </si>
  <si>
    <t>四方塘洪家组至洪家组路道路硬化长180米，宽3.5米</t>
  </si>
  <si>
    <t>城新村洪家组</t>
  </si>
  <si>
    <t>解决27户102人生产生活难题。</t>
  </si>
  <si>
    <t>102人，贫困人口11人</t>
  </si>
  <si>
    <t>四方塘洪家组打石坡路道路硬化长410米，宽3.5米</t>
  </si>
  <si>
    <t>解决32户126人生产生活难题。</t>
  </si>
  <si>
    <t>126人，贫困人口10人</t>
  </si>
  <si>
    <t>九组至十一组道路硬化长165.674米，宽3.5米</t>
  </si>
  <si>
    <t>城新村九组、十组、十一组</t>
  </si>
  <si>
    <t>解决107户331人生产生活难题。</t>
  </si>
  <si>
    <t>331人，贫困人口5人</t>
  </si>
  <si>
    <t>十一组河道清淤1200平方米</t>
  </si>
  <si>
    <t>城新村六.七.八.九.十.十一组</t>
  </si>
  <si>
    <t>解决120亩水田灌溉问题</t>
  </si>
  <si>
    <t>889人，其中贫困人口8人</t>
  </si>
  <si>
    <t>十一组河堤硬化长600米*2.5米*0.3米，共450立方米</t>
  </si>
  <si>
    <t>889人，贫困人口8人</t>
  </si>
  <si>
    <t>城郊四组水库堤坝加固16.667米*2米*3米共100.002立方米</t>
  </si>
  <si>
    <t>画桥社区</t>
  </si>
  <si>
    <t>解决92人农田灌溉问题</t>
  </si>
  <si>
    <t>85人，贫困人口7人</t>
  </si>
  <si>
    <t>画桥居委会</t>
  </si>
  <si>
    <t>马夹碧至丰形水库坎下水毁道路修复长65米，宽1.5米，高3米，共292.5立方米</t>
  </si>
  <si>
    <t>360元/立方米</t>
  </si>
  <si>
    <t>解决500人出行安全的问题</t>
  </si>
  <si>
    <t>500人</t>
  </si>
  <si>
    <t>大路组砌墈长340米，高2.5米，共计850立方</t>
  </si>
  <si>
    <t>350元/立方</t>
  </si>
  <si>
    <t>解决65户，925人耕作问题，其中贫困人口65人</t>
  </si>
  <si>
    <t>925人，贫困人口65人</t>
  </si>
  <si>
    <t>2019年2月</t>
  </si>
  <si>
    <t>2019年4月</t>
  </si>
  <si>
    <t>南源村委会</t>
  </si>
  <si>
    <t>门前组大山塘砌墈长140米，高4米，共计848立方</t>
  </si>
  <si>
    <t>解决52户、155人的灌溉及安全隐患，其中贫困户25人</t>
  </si>
  <si>
    <t>155人，贫困人口25人</t>
  </si>
  <si>
    <t>2018年12月</t>
  </si>
  <si>
    <t>小水村委会</t>
  </si>
  <si>
    <t>板江大桥至江背大桥拓宽长1500，1米，错车道2个，砌墈4处150米，高3米，共460立方</t>
  </si>
  <si>
    <t>30万元/公里、
3000元/个、
350元/立方米</t>
  </si>
  <si>
    <t>解决55户215人出行，其中贫困人口84人</t>
  </si>
  <si>
    <t>215人，贫困人口84人</t>
  </si>
  <si>
    <t>2019年3月</t>
  </si>
  <si>
    <t>千石村委会</t>
  </si>
  <si>
    <t>碑头组、城山组水毁道路砌墈长60米，高2.6米，共471立方</t>
  </si>
  <si>
    <t>黄苏</t>
  </si>
  <si>
    <t>解决碑头、城山两组105人的出行，其中贫困人口47人</t>
  </si>
  <si>
    <t>105人，贫困人口47人</t>
  </si>
  <si>
    <t>黄苏村委会</t>
  </si>
  <si>
    <t>周东、周西组水毁道路砌墈长180米，高2.5米，共400立方</t>
  </si>
  <si>
    <t>解决周东、周西两组121人的出行，其中贫困人口51人</t>
  </si>
  <si>
    <t>121人，贫困人口51人</t>
  </si>
  <si>
    <t>邱家至油铺水毁河堤堪长140米，高4米，共850立方</t>
  </si>
  <si>
    <t>解决邱家、油铺49户152人出行、耕作问题，其中贫困户23人</t>
  </si>
  <si>
    <t>152人，贫困人口23人</t>
  </si>
  <si>
    <t>板江村委会</t>
  </si>
  <si>
    <t>大石、湾屋组混凝土倒堪1400立方米</t>
  </si>
  <si>
    <t>流江</t>
  </si>
  <si>
    <t>220元/立方</t>
  </si>
  <si>
    <t>解决大石、湾屋组104户301人出行与耕作问题，其中贫困户55人</t>
  </si>
  <si>
    <t>301人，贫困人口55人</t>
  </si>
  <si>
    <t>流江村委会</t>
  </si>
  <si>
    <t>高家龙至猴家坡地段长15米，高5米，共150立方</t>
  </si>
  <si>
    <t>郊阳</t>
  </si>
  <si>
    <t>解决全村1580人出行，其中贫困人口245人</t>
  </si>
  <si>
    <t>1580人，贫困人口245人</t>
  </si>
  <si>
    <t>2019年1月</t>
  </si>
  <si>
    <t>郊阳村委会</t>
  </si>
  <si>
    <t>刘福组大江水毁砌墈100米，高2.5米，共250立方</t>
  </si>
  <si>
    <t>解决45户131人口出行与耕作，其中贫困人口32人</t>
  </si>
  <si>
    <t>131人，贫困人口32人</t>
  </si>
  <si>
    <t>汉头屋大江水毁砌墈长100米，高3米，共计380立方</t>
  </si>
  <si>
    <t>解决75户225人出行与耕作，其中贫困人口41人</t>
  </si>
  <si>
    <t>225人，贫困人口41人</t>
  </si>
  <si>
    <t>新屋组凉亭塅水毁砌墈长30米，高3.5米，共计100立方</t>
  </si>
  <si>
    <t>解决125户445人出行，其中贫困人口73人</t>
  </si>
  <si>
    <t>445人，贫困人口73人</t>
  </si>
  <si>
    <t>星月新屋至上钟家园集中供水，管道铺设3980米，取水点水池建设</t>
  </si>
  <si>
    <t>解决上钟家园55户205人饮水困难，其中贫困人口120人</t>
  </si>
  <si>
    <t>205人，贫困人口120人</t>
  </si>
  <si>
    <t>三江村委会</t>
  </si>
  <si>
    <t>中堂、大坪、江背、口前、青潭倒墈长730米、1.5米，共1091立方</t>
  </si>
  <si>
    <t>解决105户，381人耕作与出行，其中贫困人口73人</t>
  </si>
  <si>
    <t>381人，贫困人口73人</t>
  </si>
  <si>
    <t>苍湾组水毁道路2倒堪，长150米、高4米，共680立方</t>
  </si>
  <si>
    <t xml:space="preserve">星月
</t>
  </si>
  <si>
    <t>解决33户、148人口的出行，其中贫困人口32人</t>
  </si>
  <si>
    <t>148人，贫困人口32人</t>
  </si>
  <si>
    <t>星月村委会</t>
  </si>
  <si>
    <t>子秀组自然村道路硬化长380米、宽3.5米</t>
  </si>
  <si>
    <t>星月</t>
  </si>
  <si>
    <t>解决15户、45人出行，其中贫困人口12人</t>
  </si>
  <si>
    <t>45人，贫困人口12人</t>
  </si>
  <si>
    <t>2019年5月</t>
  </si>
  <si>
    <t>砌墈长255米，高2米，宽1米</t>
  </si>
  <si>
    <t>解决费家、张家等边山片38户，102人的耕作</t>
  </si>
  <si>
    <t>102人</t>
  </si>
  <si>
    <t>混凝土倒墈长207米，高2.2米，宽1米，共455立方</t>
  </si>
  <si>
    <t>解决万家51户，201人的耕作</t>
  </si>
  <si>
    <t>201人</t>
  </si>
  <si>
    <t>混凝土倒墈长195米，高2.4米，宽1米，共460立方</t>
  </si>
  <si>
    <t>解决因家组33户，125人的耕作</t>
  </si>
  <si>
    <t>125人</t>
  </si>
  <si>
    <t>砌墈长330米，高2米，宽1米，共660立方，</t>
  </si>
  <si>
    <t>解决林上组43户，151人的耕作</t>
  </si>
  <si>
    <t>151人</t>
  </si>
  <si>
    <t>高庄至禾垅组水毁砌墈220米，高2米，宽1米，共440立方</t>
  </si>
  <si>
    <t>解决高庄至禾垅45户，312人的耕作</t>
  </si>
  <si>
    <t>312人</t>
  </si>
  <si>
    <t>新屋组桥头砌墈81米、高3米，宽1.2米，共290立方</t>
  </si>
  <si>
    <t>解决新屋组、英雄、老屋、碑头、城山等组285人的出行</t>
  </si>
  <si>
    <t>285人</t>
  </si>
  <si>
    <t>正洞组水毁砌墈长51米、高2米、宽1米，共102立方</t>
  </si>
  <si>
    <t>解决正洞组21户102人出行</t>
  </si>
  <si>
    <t>施家水渠90米，50厘米X50厘米</t>
  </si>
  <si>
    <t>解决11户32人引水灌溉</t>
  </si>
  <si>
    <t>32人</t>
  </si>
  <si>
    <t>东边至西边组水渠修建，规格为50cm×50cm，共910平方米</t>
  </si>
  <si>
    <t>覆盖280人，解决10户贫困户32人的农田灌溉问题</t>
  </si>
  <si>
    <t>280人，贫困人口32人</t>
  </si>
  <si>
    <t>口前组到中堂组硬化路面长0.334公里，宽3.5米</t>
  </si>
  <si>
    <t>覆盖160人，解决4户贫困户16人出行问题</t>
  </si>
  <si>
    <t>160人，贫困人口16人</t>
  </si>
  <si>
    <t>大板组改造危桥一座，共计33.4平方米</t>
  </si>
  <si>
    <t>覆盖110人，解决5户贫困户18人出行问题</t>
  </si>
  <si>
    <t>110人，其中贫困人口18人</t>
  </si>
  <si>
    <t>君山村一组至园艺村四组主路路口，长700米，宽3.5米</t>
  </si>
  <si>
    <t>园艺中心</t>
  </si>
  <si>
    <t>园艺村四组</t>
  </si>
  <si>
    <t>解决70人出行问题</t>
  </si>
  <si>
    <t>70人，其中贫困人口7人</t>
  </si>
  <si>
    <t>园艺村委会</t>
  </si>
  <si>
    <t>园艺村一组道路硬化长300米，宽3.5米</t>
  </si>
  <si>
    <t>园艺村一组</t>
  </si>
  <si>
    <t>85人，其中贫困人口8人</t>
  </si>
  <si>
    <t>五组道仕塘清淤2500平方米</t>
  </si>
  <si>
    <t>君山村五组</t>
  </si>
  <si>
    <t>解决120亩水田灌溉</t>
  </si>
  <si>
    <t>210人，其中贫困人口9人</t>
  </si>
  <si>
    <t>君山村委会</t>
  </si>
  <si>
    <t>一组道路硬化长250米，宽3.5米</t>
  </si>
  <si>
    <t>君山村一组</t>
  </si>
  <si>
    <t>解决40人出行问题</t>
  </si>
  <si>
    <t>40人，其中贫困人口16人</t>
  </si>
  <si>
    <t>三、六组电排机房维修17.6平方米</t>
  </si>
  <si>
    <t>君山村三、六组</t>
  </si>
  <si>
    <t>850元/平方米</t>
  </si>
  <si>
    <t>210人，其中贫困人口12人</t>
  </si>
  <si>
    <t>三、六组电排添置电机设备一套</t>
  </si>
  <si>
    <t>5万/套</t>
  </si>
  <si>
    <t>解决211亩水田灌溉</t>
  </si>
  <si>
    <t>210人，其中贫困人口13人</t>
  </si>
  <si>
    <t>三六组生产道路硬化33米</t>
  </si>
  <si>
    <t>解决210人农业生产交通问题</t>
  </si>
  <si>
    <t>二组石子塘砌石墈223立方米</t>
  </si>
  <si>
    <t>君山村二组</t>
  </si>
  <si>
    <t>解决180亩水田灌溉</t>
  </si>
  <si>
    <t>160人，其中贫困人口20人</t>
  </si>
  <si>
    <t>二组石子塘清淤1097.5平方米</t>
  </si>
  <si>
    <t>一、二、三组道路拓宽总长2000米，拓宽至3.5米，拓宽宽度1米共计2000平方米</t>
  </si>
  <si>
    <t>新联村一、二组</t>
  </si>
  <si>
    <t>12万元/公里</t>
  </si>
  <si>
    <t>新联村委会</t>
  </si>
  <si>
    <t>二组道路硬化长200米，宽3.5米</t>
  </si>
  <si>
    <t>新联村二组</t>
  </si>
  <si>
    <t>解决30人出行问题</t>
  </si>
  <si>
    <t>120人，其中贫困人口27人</t>
  </si>
  <si>
    <t>修复水毁道路7处，共计砌石墈286立方米</t>
  </si>
  <si>
    <t>君山村四组</t>
  </si>
  <si>
    <t>方便君山村四个小组共70户276人出行</t>
  </si>
  <si>
    <t>276人，其中贫困人口24人</t>
  </si>
  <si>
    <t>横岭赵公、刘家、罗卜组河道疏通457个立方</t>
  </si>
  <si>
    <t>德字村</t>
  </si>
  <si>
    <t>600人，其中贫困人口102人</t>
  </si>
  <si>
    <t>德字村委会</t>
  </si>
  <si>
    <t>赵公组至班竹片河堤维修286个平方</t>
  </si>
  <si>
    <t>解决行洪排涝安全问题受益人口1208多人受益贫困户287人</t>
  </si>
  <si>
    <t>1208人，其中贫困人口287人</t>
  </si>
  <si>
    <t>罗卜，坎上，竹溪组河堤修复，共计400立方米</t>
  </si>
  <si>
    <t>解决罗卜，坎上，竹溪组三个组的农田灌溉50亩问题</t>
  </si>
  <si>
    <t>200人，其中贫困人口40人</t>
  </si>
  <si>
    <t>罗卜坑、梓家组水毁河堤修复285立方米另外维修便桥57.14立方</t>
  </si>
  <si>
    <t>解决两个组的农田133亩灌溉问题</t>
  </si>
  <si>
    <t>水口至谭树林村部至海形1公里宽3.5米</t>
  </si>
  <si>
    <t>优良村</t>
  </si>
  <si>
    <t>解决4个组80户，350人生产生活便利受益贫困户32人</t>
  </si>
  <si>
    <t>350人，其中贫困人口32人</t>
  </si>
  <si>
    <t>优良村委会</t>
  </si>
  <si>
    <t>梨树湾水毁河堤共24立方米。樟树林至佛坳岭河堤90.3立方米</t>
  </si>
  <si>
    <t>方便三个组300人出行安全问题</t>
  </si>
  <si>
    <t>水口至谭树林水毁河堤恢复从建72米长1米宽2米高，共172立方米</t>
  </si>
  <si>
    <t>解决24亩农田耕种问题</t>
  </si>
  <si>
    <t>120人，其中贫困人口23人</t>
  </si>
  <si>
    <t>新丰组至坳上组水渠修建长500米(100*100)，共计500平方米</t>
  </si>
  <si>
    <t>塝上村</t>
  </si>
  <si>
    <t>可解决300余亩水田灌溉受益贫困户152人</t>
  </si>
  <si>
    <t>500人，其中贫困人口152人</t>
  </si>
  <si>
    <t>傍上村委会</t>
  </si>
  <si>
    <t>戈棚组至隆里水渠修建米长214平方米(100*100)，</t>
  </si>
  <si>
    <t>可解决120余亩水田灌溉受益贫困户46人</t>
  </si>
  <si>
    <t>坳上组山塘维修228.57立方米</t>
  </si>
  <si>
    <t>解决42亩水田灌溉耕作问题</t>
  </si>
  <si>
    <t>180人，其中贫困人口45人</t>
  </si>
  <si>
    <t>塝上村委会</t>
  </si>
  <si>
    <t>“砖屋、炉一、炉二、水晶四个组道路维修浆砌石937.5立方米</t>
  </si>
  <si>
    <t>浆砌恢复后方便敬老院、界山庙的出行</t>
  </si>
  <si>
    <t>310人，受益贫困人口21人</t>
  </si>
  <si>
    <t>童市居委会</t>
  </si>
  <si>
    <t>王家组至黄金组组级道路硬化长1公里，宽3.5米</t>
  </si>
  <si>
    <t>翠阳村</t>
  </si>
  <si>
    <t>解决300人出行其中贫困户60多人</t>
  </si>
  <si>
    <t>300人其中贫困人口60多人</t>
  </si>
  <si>
    <t>翠阳村委会</t>
  </si>
  <si>
    <t>麻坡组至贺家组青坡组组级道路硬化长0.66公里，宽3.5米</t>
  </si>
  <si>
    <t>解决240多人出行其中贫困户38人</t>
  </si>
  <si>
    <t>240人，其中贫困人口38人</t>
  </si>
  <si>
    <t>岭上组渠道2条全长400平方米，(80*80)</t>
  </si>
  <si>
    <t>童坪村</t>
  </si>
  <si>
    <r>
      <rPr>
        <sz val="10"/>
        <rFont val="仿宋"/>
        <charset val="134"/>
      </rPr>
      <t>200元/</t>
    </r>
    <r>
      <rPr>
        <b/>
        <sz val="10"/>
        <rFont val="仿宋"/>
        <charset val="134"/>
      </rPr>
      <t>平方米</t>
    </r>
  </si>
  <si>
    <t>解决灌溉农田100亩</t>
  </si>
  <si>
    <t>童坪村委会</t>
  </si>
  <si>
    <t>付家组中塘维修另外新建水渠471米(30*30)</t>
  </si>
  <si>
    <t>解决灌溉农田40亩</t>
  </si>
  <si>
    <t>150人，其中贫困人口23人</t>
  </si>
  <si>
    <t>除坪组至庙咀两个组小河堤维修共230立方米</t>
  </si>
  <si>
    <t>确保灌溉农田100亩</t>
  </si>
  <si>
    <t>350人，其中贫困人口57人</t>
  </si>
  <si>
    <t>枫树组山塘维修土方堆砌塘排共1850立方米</t>
  </si>
  <si>
    <t>400人，其中贫困人口61人</t>
  </si>
  <si>
    <t>坳上组新塘维修基础硬化+清淤106立方米</t>
  </si>
  <si>
    <t>解决54亩农田灌溉问题</t>
  </si>
  <si>
    <t>210人，其中贫困人口36人</t>
  </si>
  <si>
    <t>除坪组渠道维修495平方米(30*30)，</t>
  </si>
  <si>
    <t>解决110亩农田灌溉问题</t>
  </si>
  <si>
    <t>314人，其中贫困人口25人</t>
  </si>
  <si>
    <t>清水组山塘一处堤排硬化295立方米</t>
  </si>
  <si>
    <t>解决80亩农田灌溉问题</t>
  </si>
  <si>
    <t>258人，其中贫困人口28人</t>
  </si>
  <si>
    <t>本树组组级道路硬化0.1公里，3.5米宽</t>
  </si>
  <si>
    <t>方便群众出行，受益人数250人</t>
  </si>
  <si>
    <t>250人，其中贫困人口42</t>
  </si>
  <si>
    <t>一至九组河堤维修河堤修复共742立方米</t>
  </si>
  <si>
    <t>天和村</t>
  </si>
  <si>
    <t>解决154亩农田安全</t>
  </si>
  <si>
    <t>700人，其中贫困人口98人</t>
  </si>
  <si>
    <t>天和村委会</t>
  </si>
  <si>
    <t>石尧至汉头至淡江公路硬化1公里，宽3.5米</t>
  </si>
  <si>
    <t>石洞村</t>
  </si>
  <si>
    <t>200人，其中困户人口49人</t>
  </si>
  <si>
    <t>石洞村委会</t>
  </si>
  <si>
    <t>石洞坑水毁道路修复588立方米</t>
  </si>
  <si>
    <t>85元/立方米</t>
  </si>
  <si>
    <t>解决210人村民出行安全、方便</t>
  </si>
  <si>
    <t>210人，其中贫困人口41人</t>
  </si>
  <si>
    <t>鱼形组至林家老屋前水毁道路修复412立方米</t>
  </si>
  <si>
    <t>解决157人村民出行安全</t>
  </si>
  <si>
    <t>157人，其中贫困人口52人</t>
  </si>
  <si>
    <t>梨渡山塘修复128.57立方米</t>
  </si>
  <si>
    <t>解决大洲组67亩农田灌溉问题问题</t>
  </si>
  <si>
    <t>220人，其中贫困人口32人</t>
  </si>
  <si>
    <t>石尧、汉头、淡江路基修缮，共计200立方米。</t>
  </si>
  <si>
    <t>解决大洲组58亩农田灌溉问题问题</t>
  </si>
  <si>
    <t>190人，其中贫困人口28人</t>
  </si>
  <si>
    <t>坳上组三口山塘维修310立方米</t>
  </si>
  <si>
    <t>芭蕉村</t>
  </si>
  <si>
    <t>灌溉112亩惠及人数308人受益贫困户96人</t>
  </si>
  <si>
    <t>308人，其中贫困人口96人</t>
  </si>
  <si>
    <t>芭蕉村委会</t>
  </si>
  <si>
    <t>大屋、江背、新屋、马家、冷水、小年、困家7个组的河堤修复共119立方米</t>
  </si>
  <si>
    <t>恢复农田40亩的灌溉</t>
  </si>
  <si>
    <t>145人，其中贫困人口72人</t>
  </si>
  <si>
    <t>马家、团家组水毁河提修复共285.71立方米</t>
  </si>
  <si>
    <t>解决103亩农田灌溉，恢复水冲沙压农田10.7亩</t>
  </si>
  <si>
    <t>310人，受益贫困人口44人</t>
  </si>
  <si>
    <t>大屋、新屋、周家、马家、冷水河堤修缮共428.57米，宽1米，高1米，计428.57立方米</t>
  </si>
  <si>
    <t>解决5个村民小组78亩农田的安全生产问题</t>
  </si>
  <si>
    <t>245人，其中贫困人口78人</t>
  </si>
  <si>
    <t>英台片、坳上组、塅上组水渠1200平方米(80*80)</t>
  </si>
  <si>
    <t>义字村</t>
  </si>
  <si>
    <t>灌溉农田150余亩</t>
  </si>
  <si>
    <t>600人，其中贫困人口36人</t>
  </si>
  <si>
    <t>义字村委会</t>
  </si>
  <si>
    <t>估湾至大洲组道路硬化基础设施建设1300立方</t>
  </si>
  <si>
    <t>解决估湾至大洲组出行问题</t>
  </si>
  <si>
    <t>400人，其中贫困人口57人</t>
  </si>
  <si>
    <t>大洲组水渠修建250平方米(80*80)</t>
  </si>
  <si>
    <t>解决大洲组167亩农田灌溉问题问题</t>
  </si>
  <si>
    <t>430人，其中贫困人口63人</t>
  </si>
  <si>
    <t>义字村义字桥桥墩维修加固共412.37立方米</t>
  </si>
  <si>
    <t>485元/立方米</t>
  </si>
  <si>
    <t>解决全村人口1421人安全出行问题</t>
  </si>
  <si>
    <t>1421人，其中贫困人口112人</t>
  </si>
  <si>
    <t>排形里至大队部路基修缮长460米，共527立方</t>
  </si>
  <si>
    <t>排形村</t>
  </si>
  <si>
    <t>330元/立方米</t>
  </si>
  <si>
    <t>解决3个组300多人的出行方便</t>
  </si>
  <si>
    <t>300人，其中贫困人口54人</t>
  </si>
  <si>
    <t>排形村委会</t>
  </si>
  <si>
    <t>村部至五组水渠维修共343平方米(100*100)</t>
  </si>
  <si>
    <t>解决灌溉水田150亩</t>
  </si>
  <si>
    <t>360人，其中贫困人口64人</t>
  </si>
  <si>
    <t>下罗组至苏家组埋地下管道维修共270米，宽0.8米，高0.8米</t>
  </si>
  <si>
    <t>解决灌溉水田200亩</t>
  </si>
  <si>
    <t>420人，其中贫困人口45人</t>
  </si>
  <si>
    <t>下段坑组大汉边河堤修复，长83米，高3米，宽1米，共250立方。</t>
  </si>
  <si>
    <t>杨墩村</t>
  </si>
  <si>
    <t>解决300人得安全出行问题</t>
  </si>
  <si>
    <t>300人，其中贫困人口150人</t>
  </si>
  <si>
    <t>杨墩村委会</t>
  </si>
  <si>
    <t>下段坑程家洞口上河堤修复，长42米，高2.5米，宽1米，共105立方。</t>
  </si>
  <si>
    <t>101人，其中贫困人口36人</t>
  </si>
  <si>
    <t>段上门前公路河堤修复，长22米，高3米，宽1米，共66立方。</t>
  </si>
  <si>
    <t>解决200人得安全出行问题受益贫困户100人</t>
  </si>
  <si>
    <t>200人，其中贫困人口100人</t>
  </si>
  <si>
    <t>杏树组公路边河堤修复2处，长53米，高2.5米，宽1米，共133立方。</t>
  </si>
  <si>
    <t>解决300人得安全出行问题受益贫困户120人</t>
  </si>
  <si>
    <t>胡家组河堤修复3处，共78米，高2.5米，宽1米，共195立方。</t>
  </si>
  <si>
    <t>162人，其中贫困人口45人</t>
  </si>
  <si>
    <t>李家组公路边河堤修复长94米，高2米，宽1米，共188立方。</t>
  </si>
  <si>
    <t>柏家组砌墈6处，长73米，高1.2米，宽1米，共88立方。</t>
  </si>
  <si>
    <t>解决200人得安全出行问题</t>
  </si>
  <si>
    <t>塘贤组四处河堤修复，长60米，高1.9米，宽1米，共114立方。</t>
  </si>
  <si>
    <t>136人，其中贫困人口45人</t>
  </si>
  <si>
    <t>对门组至黄土组长3.1公里道路多处路基修缮，共计657立方米。</t>
  </si>
  <si>
    <t>永响村</t>
  </si>
  <si>
    <t>解决两个组的道路通畅问题，也为将来路面硬化做准备，打基础。</t>
  </si>
  <si>
    <t>210人，其中贫困人口78人</t>
  </si>
  <si>
    <t>永响村委会</t>
  </si>
  <si>
    <t>丁堰桥至对门山组水库河堤修复2处，共523立方</t>
  </si>
  <si>
    <t>解决对门组、黄土组安全出行问题以及180亩水田灌溉问题。</t>
  </si>
  <si>
    <t>380人，其中贫困人口194人</t>
  </si>
  <si>
    <t>水口组楠竹坪耕作便桥58立方米</t>
  </si>
  <si>
    <t>方便水口组50亩良田耕作</t>
  </si>
  <si>
    <t>120人其中贫困人口20人</t>
  </si>
  <si>
    <t>彭家组新堰维修58立方米</t>
  </si>
  <si>
    <t>解决彭家组120灌溉问题</t>
  </si>
  <si>
    <t>214人，其中贫困人口31人</t>
  </si>
  <si>
    <t>三神组陈孝屋前河堤砌挡土墙65.71立方米</t>
  </si>
  <si>
    <t>修复水毁工程，受益农田50亩</t>
  </si>
  <si>
    <t>241人，其中贫困人口24人</t>
  </si>
  <si>
    <t>对门组砌公路磡修复97立方米</t>
  </si>
  <si>
    <t>解决对门组280人出行难得问题</t>
  </si>
  <si>
    <t>280人，其中贫困人口46人</t>
  </si>
  <si>
    <t>对门组至黄土组公路砌磡修复258立方米</t>
  </si>
  <si>
    <t>解决黄土组人口出行难得问题</t>
  </si>
  <si>
    <t>142人，其中贫困人口58人</t>
  </si>
  <si>
    <t>上铺组种湘涛屋前公路砌磡修复70立方米</t>
  </si>
  <si>
    <t>解决上铺组出行安全问题</t>
  </si>
  <si>
    <t>124人，其中贫困人口21人</t>
  </si>
  <si>
    <t>翠阳至烟舟主干村级公路维修浆砌石229立方米</t>
  </si>
  <si>
    <t>烟舟村</t>
  </si>
  <si>
    <t>解决烟舟村全村1280人出行安全问题</t>
  </si>
  <si>
    <t>1280人，其中贫困人口184人</t>
  </si>
  <si>
    <t>烟舟村委会</t>
  </si>
  <si>
    <t>金塘、大湾两组山塘维修228.57立方米</t>
  </si>
  <si>
    <t>解决金塘、大湾2组65亩水灌溉</t>
  </si>
  <si>
    <t>187人，其中贫困人口46人</t>
  </si>
  <si>
    <t>清明组至来家组修建公路800米</t>
  </si>
  <si>
    <t>解决全村热人口到新建村部问题</t>
  </si>
  <si>
    <t>枫岭堰坝修缮228.57立方米</t>
  </si>
  <si>
    <t>解决水口组60亩水田灌溉问题</t>
  </si>
  <si>
    <t>220人贫困人口52人</t>
  </si>
  <si>
    <t>东源村一、二、三、四、九组分散供水到户接水管共100户</t>
  </si>
  <si>
    <t>东源村</t>
  </si>
  <si>
    <t>600元/人</t>
  </si>
  <si>
    <t>解决6个组600人分散供水受益贫困户106人</t>
  </si>
  <si>
    <t>600人，其中贫困人口106人</t>
  </si>
  <si>
    <t>东源村委会</t>
  </si>
  <si>
    <t>十四组新修水渠长353米30*30</t>
  </si>
  <si>
    <t>解决十四组农田复耕</t>
  </si>
  <si>
    <t>107人，其中贫困人口43人</t>
  </si>
  <si>
    <t>坎上屋二组143立方米河堤修缮加固</t>
  </si>
  <si>
    <t>解决二组农田灌溉</t>
  </si>
  <si>
    <t>200人，其中贫困人口49人</t>
  </si>
  <si>
    <t>1组至10组水渠修建700米30*30</t>
  </si>
  <si>
    <t>解决全村300亩水田灌溉</t>
  </si>
  <si>
    <t>500人，其中贫困人口52人</t>
  </si>
  <si>
    <t>桃花村委会</t>
  </si>
  <si>
    <t>敬老院、富墈上、象皮嘴三个组田墈修复共计57立方米</t>
  </si>
  <si>
    <t>解决敬老院、富墈上、象皮嘴三个地方的水田灌溉问题</t>
  </si>
  <si>
    <t>柞树潭至新屋里河堤田墈修复共计200立方米</t>
  </si>
  <si>
    <t>解决柞树潭至新屋里的水田灌溉问题</t>
  </si>
  <si>
    <t>九组黄土大坵河堤修复85.71立方米</t>
  </si>
  <si>
    <t>解决九组的水田灌溉问题</t>
  </si>
  <si>
    <t>167人，其中贫困人口46人</t>
  </si>
  <si>
    <t>棉花田至桥氹里河堤田墈修复共计115立方米</t>
  </si>
  <si>
    <t>解决棉花田至桥氹里的水田灌溉问题</t>
  </si>
  <si>
    <t>128人，其中贫困人口18人</t>
  </si>
  <si>
    <t>黄土嘴至虎行麻子旁河堤田墈修复共计228.57立方米</t>
  </si>
  <si>
    <t>解决黄土嘴至虎行麻子旁的水田灌溉问题</t>
  </si>
  <si>
    <t>132人，其中贫困人口45人</t>
  </si>
  <si>
    <t>象皮嘴、金潭嘴河堤河堤田墈修复共计286立方米</t>
  </si>
  <si>
    <t>解决象皮嘴、金潭嘴的水田灌溉问题</t>
  </si>
  <si>
    <t>11组公路坎下河堤修复修复2、3组敬老院前河堤修复共400立方米</t>
  </si>
  <si>
    <t>解决全村水田及道路安全</t>
  </si>
  <si>
    <t>927人，其中贫困人口114人</t>
  </si>
  <si>
    <t>水礁洞危桥维修27立方米</t>
  </si>
  <si>
    <t>白花村</t>
  </si>
  <si>
    <t>3000元/立方米</t>
  </si>
  <si>
    <t>方便800人出行安全并畅通受益贫困户210人</t>
  </si>
  <si>
    <t>800人，其中贫困人口210人</t>
  </si>
  <si>
    <t>白花村委会</t>
  </si>
  <si>
    <t>老村部门前道路硬化0.133公里，宽3.5米</t>
  </si>
  <si>
    <t>保证全村人员出行安全消除安全隐患，</t>
  </si>
  <si>
    <t>1000人，其中贫困人口396人</t>
  </si>
  <si>
    <t>新村部门前至付家里五保家危桥宽3.5米，40个立方米</t>
  </si>
  <si>
    <t>保证新村部门前至付家里五保家附近群众出行安全，消除安全隐患。</t>
  </si>
  <si>
    <t>500人，其中贫困人口205人</t>
  </si>
  <si>
    <t>闩山碑危桥新建54立方米</t>
  </si>
  <si>
    <t>保证闩山碑村民的出行安全，消除安全隐患</t>
  </si>
  <si>
    <t>432人其中贫困人口97人</t>
  </si>
  <si>
    <t>水毁河堤田墈工程修复143立方米，覆盖5、8组</t>
  </si>
  <si>
    <t>解决农田灌溉130亩，</t>
  </si>
  <si>
    <t>312人，其中贫困人口56人</t>
  </si>
  <si>
    <t>浆坑组共三座堰坝维修共46立方米</t>
  </si>
  <si>
    <t>梭墩村</t>
  </si>
  <si>
    <t>灌溉农田40亩</t>
  </si>
  <si>
    <t>梭墩村委会</t>
  </si>
  <si>
    <t>高洞组道路硬化长466米，宽3.5米。</t>
  </si>
  <si>
    <t>确保129人出行安全受益贫困户63人</t>
  </si>
  <si>
    <t>129人，其中贫困人口63人</t>
  </si>
  <si>
    <t>许家组道路维修共计100立方</t>
  </si>
  <si>
    <t>100元/立方米</t>
  </si>
  <si>
    <t>解决许家组出行安全问题</t>
  </si>
  <si>
    <t>140人，其中贫困人口25人</t>
  </si>
  <si>
    <t>浆坑组道路维修共计100立方</t>
  </si>
  <si>
    <t>解决浆坑组出行安全问题</t>
  </si>
  <si>
    <t>154人，其中贫困人口33人</t>
  </si>
  <si>
    <t>坟咀脑至中坡道路硬化长0.665公里，宽3.5米</t>
  </si>
  <si>
    <t>建设村八组</t>
  </si>
  <si>
    <t>解决200人村民出行安全、方便</t>
  </si>
  <si>
    <t>建设村委会</t>
  </si>
  <si>
    <t>十一组水戴洞、十二组涂湾里取水堰、滤砂池、取水池等共计285.71立方米</t>
  </si>
  <si>
    <t>建设村十一组、十二组</t>
  </si>
  <si>
    <t>解决105人村民饮水安全问题</t>
  </si>
  <si>
    <t>105人，其中贫困人口39人</t>
  </si>
  <si>
    <t>新乐片伍家桥改造412立方米</t>
  </si>
  <si>
    <t>合旺村</t>
  </si>
  <si>
    <t>解决协洞片村民出行问题</t>
  </si>
  <si>
    <t>合旺村委会</t>
  </si>
  <si>
    <t>沙坪片堰上组、长隆组水泥路面硬化0.2公里</t>
  </si>
  <si>
    <t>解决300人村民出行安全、方便</t>
  </si>
  <si>
    <t xml:space="preserve">300人，其中贫困人口54人
</t>
  </si>
  <si>
    <t>金坑组级公路硬化1.3公里，宽3.5米</t>
  </si>
  <si>
    <t>解决800人安全出行问题受益贫困户100人</t>
  </si>
  <si>
    <t>童市镇大桥建设333立方米</t>
  </si>
  <si>
    <t>解决童市镇周边群众的出行问题</t>
  </si>
  <si>
    <t>3.2万人其中贫困人口8654人</t>
  </si>
  <si>
    <t>童市镇政府</t>
  </si>
  <si>
    <t>优良村永灵山公路硬化路面长0.334公里，宽3.5米</t>
  </si>
  <si>
    <t>覆盖230人，解决16户贫困户35人出行问题</t>
  </si>
  <si>
    <t>230人，其中贫困人口35人</t>
  </si>
  <si>
    <t>思家至乔麦硬化路面长0.334公里，宽3.5米</t>
  </si>
  <si>
    <t>覆盖180人，解决10户贫困户33人出行问题</t>
  </si>
  <si>
    <t>180人，其中贫困人口33人</t>
  </si>
  <si>
    <t>天和七组到建设村硬化路面长0.334公里，宽3.5米</t>
  </si>
  <si>
    <t>覆盖130人，解决16户贫困户35人出行问题</t>
  </si>
  <si>
    <t>130人，其中贫困人口35人</t>
  </si>
  <si>
    <t>第一组雷公坦至二头坡道路硬化长0.58公里，宽3.5米</t>
  </si>
  <si>
    <t>高峰村一组</t>
  </si>
  <si>
    <t>解决360个贫困人口的出行问题</t>
  </si>
  <si>
    <t>1000人，其中贫困人口271人</t>
  </si>
  <si>
    <t>高峰村委会</t>
  </si>
  <si>
    <t>第五组竹坡坳至庄屋里道路硬化长0.42公里，宽3.5米</t>
  </si>
  <si>
    <t>高峰村五组</t>
  </si>
  <si>
    <t>解决220个贫困人口的出行问题</t>
  </si>
  <si>
    <t>1000人，其中贫困人口220人</t>
  </si>
  <si>
    <t>从王泥岭到樟树组全长2.167公里拓宽至3.5米</t>
  </si>
  <si>
    <t>正北村</t>
  </si>
  <si>
    <t>9万元/公里</t>
  </si>
  <si>
    <t>解决110个贫困人口的出行问题</t>
  </si>
  <si>
    <t>1000人，其中贫困人口110人</t>
  </si>
  <si>
    <t>正北村委会</t>
  </si>
  <si>
    <t>恕新片至存新片至维新片新修水渠长777米规格60cm*60cm</t>
  </si>
  <si>
    <t>解决300亩水田灌溉问题</t>
  </si>
  <si>
    <t>1100人，其中贫困人口100人</t>
  </si>
  <si>
    <t>桃里坪至李正兴家道路硬化长0.31公里，宽3.5米</t>
  </si>
  <si>
    <t>九峰村一组</t>
  </si>
  <si>
    <t>1100人，其中贫困人口110人</t>
  </si>
  <si>
    <t>九峰村委会</t>
  </si>
  <si>
    <t>戴里至张注清家道路硬化长0.69公里，宽3.5米</t>
  </si>
  <si>
    <t>九峰村五组</t>
  </si>
  <si>
    <t>解决200个贫困人口的出行问题</t>
  </si>
  <si>
    <t>900人，其中贫困人口200人</t>
  </si>
  <si>
    <t>子西组至大吉组道路硬化长0.631公里，宽3.5米</t>
  </si>
  <si>
    <t>新沙村姚家组</t>
  </si>
  <si>
    <t>1500人，其中贫困人口200人</t>
  </si>
  <si>
    <t>新沙村委会</t>
  </si>
  <si>
    <t>子西组至大吉组新修水渠长820米规格60cm*60cm</t>
  </si>
  <si>
    <t>解决200亩水田灌溉</t>
  </si>
  <si>
    <t>双龙组至福源组与大义交界长0.9523公里，拓宽至3.5米（拓宽1米）</t>
  </si>
  <si>
    <t>水口村</t>
  </si>
  <si>
    <t>水口村委会</t>
  </si>
  <si>
    <t>向家组至兰冲组长0.7143公里，拓宽至3.5米（拓宽1米）</t>
  </si>
  <si>
    <t>解决200人生产生活出行难问题</t>
  </si>
  <si>
    <t>200人，其中贫困人口50人</t>
  </si>
  <si>
    <t>三组至九峰村寺冲组全长0.55公里，拓宽至3.5米（拓宽0.5米）、错车道2条、砌混凝土26.25立方米</t>
  </si>
  <si>
    <t>新福村三组</t>
  </si>
  <si>
    <t>9万元/公里3000元/个 400元/立方米</t>
  </si>
  <si>
    <t>解决300人生产生活出行难问题</t>
  </si>
  <si>
    <t>新福村委会</t>
  </si>
  <si>
    <t>庙湾大堰建设修砌混凝土长26米,规格3m*60cm</t>
  </si>
  <si>
    <t>新福村四组</t>
  </si>
  <si>
    <t>解决200亩水田灌溉问题</t>
  </si>
  <si>
    <t>中塅中堰道路修砌混凝土长28米，规格3.6m*50cm</t>
  </si>
  <si>
    <t>解决45亩水田灌溉问题</t>
  </si>
  <si>
    <t>中塅一组新修排洪水渠长500米，规格50cm*50cm</t>
  </si>
  <si>
    <t>新福村一组</t>
  </si>
  <si>
    <t>解决55亩水田灌溉问题</t>
  </si>
  <si>
    <t>1100人，其中贫困人口150人</t>
  </si>
  <si>
    <t>中塅三组至四组新修水渠长450米，规格50cm*50cm</t>
  </si>
  <si>
    <t>新福村三、四组</t>
  </si>
  <si>
    <t>解决35亩水田灌溉问题</t>
  </si>
  <si>
    <t>上新田八组新修水渠长300米，规格50cm*50cm</t>
  </si>
  <si>
    <t>新福村八组</t>
  </si>
  <si>
    <t>解决30亩水田灌溉问题</t>
  </si>
  <si>
    <t>1000人，其中贫困人口150人</t>
  </si>
  <si>
    <t>五车塅山塘清淤1100平方米</t>
  </si>
  <si>
    <t>新福村七、十组</t>
  </si>
  <si>
    <t>上新田山塘清淤1500平方米</t>
  </si>
  <si>
    <t>解决40亩水田灌溉问题</t>
  </si>
  <si>
    <t>黄旗山上屋塘清淤281平方米</t>
  </si>
  <si>
    <t>新福村二组</t>
  </si>
  <si>
    <t>解决5亩水田灌溉问题</t>
  </si>
  <si>
    <t>龙盘片至集福片道路硬化长1公里，宽3.5米</t>
  </si>
  <si>
    <t>龙福村</t>
  </si>
  <si>
    <t>龙福村委会</t>
  </si>
  <si>
    <t>新河组至戴家组新修水渠长600米，规格50cm*50cm</t>
  </si>
  <si>
    <t>新河组/戴家组</t>
  </si>
  <si>
    <t>戴家组至新早组新修水渠长350米，规格50cm*50cm</t>
  </si>
  <si>
    <t>戴家/新早组</t>
  </si>
  <si>
    <t>吊井组新修水渠长200米，规格50cm*50cm</t>
  </si>
  <si>
    <t>吊井组</t>
  </si>
  <si>
    <t>解决60亩水田灌溉问题</t>
  </si>
  <si>
    <t>1500人，其中贫困人口100人</t>
  </si>
  <si>
    <t>白沙组至大队部山塘清淤4064平方米</t>
  </si>
  <si>
    <t>白沙组/大队部</t>
  </si>
  <si>
    <t>解决70亩水田灌溉问题</t>
  </si>
  <si>
    <t>黄石组至子西组新修水渠长1085米，规格30cm*30cm</t>
  </si>
  <si>
    <t>黄石组/子西组</t>
  </si>
  <si>
    <t>1500人，其中贫困人口150人</t>
  </si>
  <si>
    <t>五组高墩至七组新修水渠长450米，规格50cm*50cm</t>
  </si>
  <si>
    <t>包湾村三、五、六组</t>
  </si>
  <si>
    <t>1200人，其中贫困人口150人</t>
  </si>
  <si>
    <t>包湾村委会</t>
  </si>
  <si>
    <t>周公冲五组至六组新修水渠长260米，规格30cm*30cm</t>
  </si>
  <si>
    <t>包湾村五、六组</t>
  </si>
  <si>
    <t>解决220亩水田灌溉问题</t>
  </si>
  <si>
    <t>五组林业站至杨垅道路硬化长0.319公里，宽3.5米</t>
  </si>
  <si>
    <t>包湾村五组</t>
  </si>
  <si>
    <t>解决160人生产生活出行难问题</t>
  </si>
  <si>
    <t>160人，其中贫困人口60人</t>
  </si>
  <si>
    <t>四组老塘冲至李光门前道路硬化长0.2公里，宽3.5米</t>
  </si>
  <si>
    <t>包湾村四组</t>
  </si>
  <si>
    <t>解决102个贫困人口的出行问题</t>
  </si>
  <si>
    <t>500人，其中贫困人口102人</t>
  </si>
  <si>
    <t>六组响堂园至中包湾老屋道路硬化长0.243公里，宽3.5米</t>
  </si>
  <si>
    <t>包湾村六组</t>
  </si>
  <si>
    <t>解决210个贫困人口的出行问题</t>
  </si>
  <si>
    <t>500人，其中贫困人口210人</t>
  </si>
  <si>
    <t>马家店堰至减来堰新修水渠长786米，规格30cm*30cm</t>
  </si>
  <si>
    <t>郭洞村</t>
  </si>
  <si>
    <t>解决63亩水田灌溉问题</t>
  </si>
  <si>
    <t>500人，其中贫困人口50人</t>
  </si>
  <si>
    <t>郭洞村委会</t>
  </si>
  <si>
    <t>减来堰至寺堰新修水渠长427米，规格30cm*30cm</t>
  </si>
  <si>
    <t>解决130亩水田灌溉问题</t>
  </si>
  <si>
    <t>600人，其中贫困人口60人</t>
  </si>
  <si>
    <t>柳树堰至减来堰新修水渠长1557米，规格30cm*30cm</t>
  </si>
  <si>
    <t>解决110亩水田灌溉问题</t>
  </si>
  <si>
    <t>1000人，其中贫困人口70人</t>
  </si>
  <si>
    <t>塘元组新修浆砌石184.4立方米</t>
  </si>
  <si>
    <t>1000人，其中贫困人口80人</t>
  </si>
  <si>
    <t>思家组至白沙组新修水渠长585.7米，规格100cm*100cm</t>
  </si>
  <si>
    <t>新南村</t>
  </si>
  <si>
    <t>新南村委会</t>
  </si>
  <si>
    <t>新江组至增花组新修水渠长200米，规格100cm*100cm</t>
  </si>
  <si>
    <t>新江组/增花组</t>
  </si>
  <si>
    <t>1500人，其中贫困人口120人</t>
  </si>
  <si>
    <t>兔源堰至白沙组水池清淤4000平方米</t>
  </si>
  <si>
    <t>解决1000亩水田灌慨问题</t>
  </si>
  <si>
    <t>2000人，其中贫困人口150人</t>
  </si>
  <si>
    <t>新福村3、4、5组，修建水渠40cm*40cm，共计1053平方米</t>
  </si>
  <si>
    <t>600人，其中贫困人口100人</t>
  </si>
  <si>
    <t>郭洞村寺堰至叶家组道路砌勘1428.57立方米</t>
  </si>
  <si>
    <t xml:space="preserve">郭洞村丰富组至叶家组 </t>
  </si>
  <si>
    <t>解决了1300多人的出行难问题</t>
  </si>
  <si>
    <t>1300人，其中贫困人口50人</t>
  </si>
  <si>
    <t>岑川镇政府</t>
  </si>
  <si>
    <t>海角湾7至8组水渠建设40cm*40cm,长2631.6米</t>
  </si>
  <si>
    <t>姚洲村</t>
  </si>
  <si>
    <t>解决300多人耕地灌溉</t>
  </si>
  <si>
    <t>300人，其中贫困人口31人</t>
  </si>
  <si>
    <t>姚洲村委会</t>
  </si>
  <si>
    <t>5组道路硬化长166.6米，宽3.5米</t>
  </si>
  <si>
    <t>解决三个组贫困户180多人出入方便</t>
  </si>
  <si>
    <t>180多人，其中贫困人口43人</t>
  </si>
  <si>
    <t>鸽源桥至川峰水库公路硬化长546.6米宽3.5米</t>
  </si>
  <si>
    <t>清水村</t>
  </si>
  <si>
    <t>解决6个组贫困人口,400多人出入方便</t>
  </si>
  <si>
    <t>400人，其中贫困人口76人</t>
  </si>
  <si>
    <t>清水村委会</t>
  </si>
  <si>
    <t>湾里组至照天组道路硬化长276.6米，宽3.5米</t>
  </si>
  <si>
    <t>400多人，其中贫困人口72人</t>
  </si>
  <si>
    <t>雅塅桥至鸽源桥道路硬化长176.6米宽3.5米</t>
  </si>
  <si>
    <t>400多人，其中贫困人口83人</t>
  </si>
  <si>
    <t>平湘桥连接线道路硬化长400米宽3.5米</t>
  </si>
  <si>
    <t>解决3个组贫困人口300多人出入方便</t>
  </si>
  <si>
    <t>300人，其中贫困人口46人</t>
  </si>
  <si>
    <t>太平村水毁河堤修复浆砌石514立方米</t>
  </si>
  <si>
    <t>恢复全村5个村民小组农田170亩</t>
  </si>
  <si>
    <t>386人，其中贫困人口91人</t>
  </si>
  <si>
    <t>大江村张公嘴道路硬化长500米宽3.5米</t>
  </si>
  <si>
    <t>大江村</t>
  </si>
  <si>
    <t>421人，其中贫困人口86人</t>
  </si>
  <si>
    <t>大江村委会</t>
  </si>
  <si>
    <t>安全饮水工程配套，160管材铺设2000米、土方开挖800米、石方开挖1200米</t>
  </si>
  <si>
    <t>46元/米、16元/米、38元/米</t>
  </si>
  <si>
    <t>解决全村安全饮水安全问题</t>
  </si>
  <si>
    <t>3218人，其中贫困人口286人</t>
  </si>
  <si>
    <t>邓里组至兰口组砌混凝土500立方米</t>
  </si>
  <si>
    <t>都塘村</t>
  </si>
  <si>
    <t>解决六个组500多人的安全出行问题</t>
  </si>
  <si>
    <t>542人，其中贫困人口124人</t>
  </si>
  <si>
    <t>都塘村委会</t>
  </si>
  <si>
    <t>铁炉桥危桥改造长6米，宽5.5米</t>
  </si>
  <si>
    <t>解决全村村民出入方便</t>
  </si>
  <si>
    <t>2134人，其中贫困人口264人</t>
  </si>
  <si>
    <t>大江至光华道路硬化467米宽3.5米</t>
  </si>
  <si>
    <t>黄沙村委会</t>
  </si>
  <si>
    <t>黄沙村井湾组，30cm*30cm,长870.6米</t>
  </si>
  <si>
    <t>解决3个组300多人耕地灌溉</t>
  </si>
  <si>
    <t>311人，其中贫困人口89人</t>
  </si>
  <si>
    <t>黄沙村月形湾，浆砌石长25米，高3米，宽1米，总共75立方米</t>
  </si>
  <si>
    <t>解决黄沙村三个组出入安全问题</t>
  </si>
  <si>
    <t>黄沙村叶家组，浆砌石长58米，高3米，宽1米，总共171.4立方米</t>
  </si>
  <si>
    <t>解决黄沙村四个组出入安全问题</t>
  </si>
  <si>
    <t>614人，其中贫困人口107人</t>
  </si>
  <si>
    <t>安全村小垅组至上垅组硬化长330米宽3.5米</t>
  </si>
  <si>
    <t>安全村</t>
  </si>
  <si>
    <t>解决安全村二个组200多人出入方便</t>
  </si>
  <si>
    <t>200人，其中贫困人口39人</t>
  </si>
  <si>
    <t>安全村委会</t>
  </si>
  <si>
    <t>小岭塘，芳塘山塘，余家山塘，栗树山塘5000平方米</t>
  </si>
  <si>
    <t>解决安全村300多人耕地灌溉</t>
  </si>
  <si>
    <t>300人，其中贫困人口43人</t>
  </si>
  <si>
    <t>龙潭湾河堤修复，浆砌石285立方米</t>
  </si>
  <si>
    <t>334人，其中贫困人口46人</t>
  </si>
  <si>
    <t>大源片通组公路硬化长386.6米宽3.5米</t>
  </si>
  <si>
    <t>上洲村</t>
  </si>
  <si>
    <t>解决12个小组1000多人贫困人口出入方便</t>
  </si>
  <si>
    <t>1000人，其中贫困人口125人</t>
  </si>
  <si>
    <t>上洲村委会</t>
  </si>
  <si>
    <t>大源三组赵年桥宽5.5米，长3米</t>
  </si>
  <si>
    <t>解决100多人贫困人口出入方便</t>
  </si>
  <si>
    <t>143人，其中贫困人口29人</t>
  </si>
  <si>
    <t>上洲片李家洞、横坑、松里公路硬化长266.6米，宽3.5米</t>
  </si>
  <si>
    <t>解决300多人贫困人口出入方便</t>
  </si>
  <si>
    <t>300人，其中贫困人口51人</t>
  </si>
  <si>
    <t>上洲村十字路口至烟冲公路硬化长180米，宽3.5米</t>
  </si>
  <si>
    <t>300人，其中贫困人口61人</t>
  </si>
  <si>
    <t>龙洞村永太组至新屋组砌混凝土750立方米</t>
  </si>
  <si>
    <t>解决3个组200多人耕作田灌溉</t>
  </si>
  <si>
    <t>200人，其中贫困人口37人</t>
  </si>
  <si>
    <t>龙洞村委会</t>
  </si>
  <si>
    <t>沙湾桥危桥改造长3.03米宽5.5米</t>
  </si>
  <si>
    <t>解决民主村4个组300多人出入方便</t>
  </si>
  <si>
    <t>民主村委会</t>
  </si>
  <si>
    <t>长洞桥危桥改造长3.03米宽5.5米</t>
  </si>
  <si>
    <t>新屋桥危桥改造长3.94米宽5.5米</t>
  </si>
  <si>
    <t>解决民主村3个组200多人出入方便</t>
  </si>
  <si>
    <t>210人，其中贫困人口26人</t>
  </si>
  <si>
    <t>民主村组级公路硬化长450米宽3.5米</t>
  </si>
  <si>
    <t>解决民主村6个组700多人出入方便</t>
  </si>
  <si>
    <t>714人，其中贫困人口98人</t>
  </si>
  <si>
    <t>筒车组至昌江河口混凝土砌磡长128米，高6米，厚度0.3255米，合计375立方米</t>
  </si>
  <si>
    <t>解决110人农田灌溉问题</t>
  </si>
  <si>
    <t>110人，其中贫困人口23人</t>
  </si>
  <si>
    <t>吴家门前至下山组混凝土砌磡长44.65米，高3.5米，宽0.8米，总计125立方米</t>
  </si>
  <si>
    <t>解决120人的农田灌溉问题</t>
  </si>
  <si>
    <t>120人，其中贫困人口25人</t>
  </si>
  <si>
    <t>太平村平湘桥危桥改造长4米，宽5米，总计20平方米</t>
  </si>
  <si>
    <t>解决165人出行难问题</t>
  </si>
  <si>
    <t>165人，其中贫困人口43人</t>
  </si>
  <si>
    <t>太平村黄泥桥危桥改造长4.66米，宽5米，总计23.33平方米</t>
  </si>
  <si>
    <t>165人，其中贫困人口24人</t>
  </si>
  <si>
    <t>太平村麻溪江河堤修复长266米，宽0.4米，高4米，总计425立方米</t>
  </si>
  <si>
    <t>防洪保护农田180亩</t>
  </si>
  <si>
    <t>塘坳片分散安全饮水点建设100人</t>
  </si>
  <si>
    <t>解决100人饮水安全问题</t>
  </si>
  <si>
    <t>100人，其中贫困人口28人</t>
  </si>
  <si>
    <t>民丰公路硬化宽3.5米，长334米</t>
  </si>
  <si>
    <t>解决了146人出行难问题</t>
  </si>
  <si>
    <t>146人，其中贫困人口36人</t>
  </si>
  <si>
    <t>胡家组、新屋组修水渠规格为50cm×50cm，共910平方米</t>
  </si>
  <si>
    <t>解决130人农田灌溉问题</t>
  </si>
  <si>
    <t>130人，其中贫困人口33人</t>
  </si>
  <si>
    <t>前坪道路硬化路面长334米，宽3.5米</t>
  </si>
  <si>
    <t>解决170人，出行难问题</t>
  </si>
  <si>
    <t>170人，其中贫困人口46人</t>
  </si>
  <si>
    <t>老屋组名至秦家组道路拓宽硬化至1米，长0.5公里；公路边砌坎，砌混疑土600立方米</t>
  </si>
  <si>
    <t>石塘</t>
  </si>
  <si>
    <t>12万元/公里、
400元/立方米</t>
  </si>
  <si>
    <t>解决贫困人口76户226人出行问题</t>
  </si>
  <si>
    <t>2700人，其中贫困人口226人</t>
  </si>
  <si>
    <t>石塘村委会</t>
  </si>
  <si>
    <t>缺坡组2口山塘维修，横堂组道路塌方维修混泥土200立方米</t>
  </si>
  <si>
    <t>张韩村缺坡组、正堂组、横堂组</t>
  </si>
  <si>
    <t>解决正横堂286人，20余亩水田灌溉问题</t>
  </si>
  <si>
    <t>286人，其中贫困人口98人</t>
  </si>
  <si>
    <t>张韩村委会</t>
  </si>
  <si>
    <t>洪家片新修水渠，标准80*80，长1500米</t>
  </si>
  <si>
    <t>毛泥岭村一、二、三、四组</t>
  </si>
  <si>
    <t>解决洪家片农田灌溉问题</t>
  </si>
  <si>
    <t>毛泥岭村委会</t>
  </si>
  <si>
    <t>公班入口至村部道路宽3米长970米</t>
  </si>
  <si>
    <t>花坪居委会4、6、7组</t>
  </si>
  <si>
    <t>解决1000多人出行问题</t>
  </si>
  <si>
    <t>1128人，其中贫困人口112人</t>
  </si>
  <si>
    <t>花坪村委会</t>
  </si>
  <si>
    <t>梅溪砌坎厚0.4米，高2米，长156.25米，共计125立方米</t>
  </si>
  <si>
    <t>花坪居委会一组</t>
  </si>
  <si>
    <t>解决1、2、6组220人的灌溉问题</t>
  </si>
  <si>
    <t>220人，其中贫困人口24人</t>
  </si>
  <si>
    <t>14组至18组道路宽4米长350米</t>
  </si>
  <si>
    <t>小源村14组至18组</t>
  </si>
  <si>
    <t>解决贫困人口97户348人出行问题</t>
  </si>
  <si>
    <t>348人，其中贫困人口62人</t>
  </si>
  <si>
    <t>小源村委会</t>
  </si>
  <si>
    <t>铺龙组至月形组、思公至木工、二显组、七树组公路硬化，宽3.5米，长0.77公里</t>
  </si>
  <si>
    <t>新霞村铺龙、月形、木工、二显、七树组</t>
  </si>
  <si>
    <t>解决贫困人口208人的出行问题</t>
  </si>
  <si>
    <t>800人，其中贫困人口208人</t>
  </si>
  <si>
    <t>新霞村委会</t>
  </si>
  <si>
    <t>月形组公路硬化0.23公里</t>
  </si>
  <si>
    <t>新霞村月形组</t>
  </si>
  <si>
    <t>解决贫困人口60人的出行问题</t>
  </si>
  <si>
    <t>300人，其中贫困人口60人</t>
  </si>
  <si>
    <t>4.5.6.11组道路硬化1公里长、3.5米宽</t>
  </si>
  <si>
    <t>柘冲村4、5、6、11组</t>
  </si>
  <si>
    <t>解决325人的出行问题</t>
  </si>
  <si>
    <t>325人，其中贫困人口35人</t>
  </si>
  <si>
    <t>2011.07</t>
  </si>
  <si>
    <t>2011.11</t>
  </si>
  <si>
    <t>柘冲村委会</t>
  </si>
  <si>
    <t>五组、六组、八组、九组、十组、十五组山塘清淤4000平方米，堤坝加固200立方米</t>
  </si>
  <si>
    <t>天鹅村五组、六组、八组、九组、十组、十五组</t>
  </si>
  <si>
    <t>20元/平方米、
350元/立方米</t>
  </si>
  <si>
    <t>解决301人贫困人口的耕田灌溉问题，以及周边群众共350多亩的农业生产用水</t>
  </si>
  <si>
    <t>301人，其中贫困人口84人</t>
  </si>
  <si>
    <t>天鹅村委会</t>
  </si>
  <si>
    <t>天鹅山村至南江跨乡公路硬化，宽3.5米、长0.500公里</t>
  </si>
  <si>
    <t>天鹅山村八组</t>
  </si>
  <si>
    <t>解决2283人出行困难，方便贫困户生产生活</t>
  </si>
  <si>
    <t>2283人，其中贫困人口248人</t>
  </si>
  <si>
    <t>尧洞道路砌坎混泥土300立方米</t>
  </si>
  <si>
    <t>白荻村尧洞</t>
  </si>
  <si>
    <t>解决贫困人口80人的出行困难，方便生产</t>
  </si>
  <si>
    <t>180人，其中贫困人口80人</t>
  </si>
  <si>
    <t>白荻村委会</t>
  </si>
  <si>
    <t>砌坎混泥土220立方米</t>
  </si>
  <si>
    <t>白荻村下洞组</t>
  </si>
  <si>
    <t>解决贫困人口105人的出行困难</t>
  </si>
  <si>
    <t>190人，其中贫困人口105人</t>
  </si>
  <si>
    <t>何家组道路硬化3.5米宽、320米长</t>
  </si>
  <si>
    <t>白荻村合家组</t>
  </si>
  <si>
    <t>解决民主组220人出行困难</t>
  </si>
  <si>
    <t>220人其中贫困人口110人</t>
  </si>
  <si>
    <t>黄柏组至青桥村宽3.5米长160米</t>
  </si>
  <si>
    <t>石岭村黄柏组</t>
  </si>
  <si>
    <t>解决750人出行问题</t>
  </si>
  <si>
    <t>750人，其中贫困人口55人</t>
  </si>
  <si>
    <t>石岭村委会</t>
  </si>
  <si>
    <t>油铺组至黄柏组宽4米长0.29公里硬化</t>
  </si>
  <si>
    <t>石岭村油铺组</t>
  </si>
  <si>
    <t>解决1600人出行通往村部学校</t>
  </si>
  <si>
    <t>1600人，其中贫困人口186人</t>
  </si>
  <si>
    <t>彭家大屋至岭堂公路宽3.5米长260米</t>
  </si>
  <si>
    <t>石岭村彭家组</t>
  </si>
  <si>
    <t>解决1000人出行环形公路</t>
  </si>
  <si>
    <t>1000人，其中贫困人口112人</t>
  </si>
  <si>
    <t>邓家新塘、彭家金塘1100平方，堤坝120立方</t>
  </si>
  <si>
    <t>石岭村邓家组、彭家组</t>
  </si>
  <si>
    <t>20元/平方、400元/立方米</t>
  </si>
  <si>
    <t>解决两个组的灌溉问题</t>
  </si>
  <si>
    <t>350人，其中贫困人口68人</t>
  </si>
  <si>
    <t>高古广场至肖公坳黄土冲陈家组0.518公里宽4.5米</t>
  </si>
  <si>
    <t>玳璋村高古片</t>
  </si>
  <si>
    <t>38.6万元/公里</t>
  </si>
  <si>
    <t>解决贫困8个小组726人出行问题</t>
  </si>
  <si>
    <t>726人其中贫困人口145人</t>
  </si>
  <si>
    <t>玳璋村委会</t>
  </si>
  <si>
    <t>芦三公路至高古广场拓宽1米长830米</t>
  </si>
  <si>
    <t>玳璋村毛家组、下周组、王湾组、胡家组</t>
  </si>
  <si>
    <t>解决385人出行问题</t>
  </si>
  <si>
    <t>385人其中贫困人口82人</t>
  </si>
  <si>
    <t>庙湾组公路硬化全村0.32公里</t>
  </si>
  <si>
    <t>三里村竹岭片庙湾组</t>
  </si>
  <si>
    <t>解决500人出行困难，其中贫困人口206人</t>
  </si>
  <si>
    <t>500人其中贫困人口206人</t>
  </si>
  <si>
    <t>三里村委会</t>
  </si>
  <si>
    <t>雷公洞道路拓宽1米长460米</t>
  </si>
  <si>
    <t>三里村竹岭片雷公洞</t>
  </si>
  <si>
    <t>解决280人出行问题，其中贫困人口170人</t>
  </si>
  <si>
    <t>280人其中贫困人口170人</t>
  </si>
  <si>
    <t>三里村竹岭片双龙中间组拓宽1米长1250米</t>
  </si>
  <si>
    <t>三里村双龙组中间组</t>
  </si>
  <si>
    <t>解决贫困人口273人出行问题</t>
  </si>
  <si>
    <t>273人其中贫困人口140人</t>
  </si>
  <si>
    <t>庙湾堰、大元组、上坡组、上塅组水毁恢复砌墈300立方</t>
  </si>
  <si>
    <t>团山村庙湾、大元、上坡、下塅</t>
  </si>
  <si>
    <t>解决4个小组321人的生产问题</t>
  </si>
  <si>
    <t>321人，其中贫困人口35人</t>
  </si>
  <si>
    <t>团山村委会</t>
  </si>
  <si>
    <t>邓冲桥下水系改造砌墈450立方米</t>
  </si>
  <si>
    <t>团山村邓冲、口上、王湾、陈佳、塘冲</t>
  </si>
  <si>
    <t>解决5个小组264人的生产问题</t>
  </si>
  <si>
    <t>264人，其中贫困人口28人</t>
  </si>
  <si>
    <t>三组、四组道路硬化，宽6米，长0.39公里</t>
  </si>
  <si>
    <t>钟家村3组、4组</t>
  </si>
  <si>
    <t>51.4万元/公里</t>
  </si>
  <si>
    <t>通往钟家小学，解决1800人的出行问题</t>
  </si>
  <si>
    <t>1800人其中贫困人口292人</t>
  </si>
  <si>
    <t>钟家村委会</t>
  </si>
  <si>
    <t>2组至8组水渠，八组至十七组等60*60水渠长0.3公里</t>
  </si>
  <si>
    <t>钟家村2组、8组、十七组</t>
  </si>
  <si>
    <t>500人其中贫困人口76人</t>
  </si>
  <si>
    <t>十七组道路硬化宽3.5米长135米</t>
  </si>
  <si>
    <t>钟家村17组</t>
  </si>
  <si>
    <t>200人其中贫困人口14人</t>
  </si>
  <si>
    <t>塅背六组十六组山塘维修清淤1000平方</t>
  </si>
  <si>
    <t>钟家村六组、十六组</t>
  </si>
  <si>
    <t>解决水田150亩的灌溉问题</t>
  </si>
  <si>
    <t>300人其中贫困人口34人</t>
  </si>
  <si>
    <t>十二组十三组水灾损坏水渠修复长20米宽2米砌墈250立方</t>
  </si>
  <si>
    <t>稻田村十二组十三组</t>
  </si>
  <si>
    <t>解决235人的水田灌溉问题</t>
  </si>
  <si>
    <t>270人其中贫困人口26人</t>
  </si>
  <si>
    <t>稻田村委会</t>
  </si>
  <si>
    <t>七、八、九组水渠加固长400米、宽1米砌墈500立方</t>
  </si>
  <si>
    <t>稻田村七八九组</t>
  </si>
  <si>
    <t>解决了七八九208人水田灌溉问题</t>
  </si>
  <si>
    <t>380人其中贫困人口80人</t>
  </si>
  <si>
    <t>4组道路硬化宽3米长175米</t>
  </si>
  <si>
    <t>哲寮村4组</t>
  </si>
  <si>
    <t>解决220人出行</t>
  </si>
  <si>
    <t>220人，其中贫困人口16人</t>
  </si>
  <si>
    <t>哲寮村委会</t>
  </si>
  <si>
    <t>花门、半岭路面硬化宽4米长204米</t>
  </si>
  <si>
    <t>哲寮村花门、半岭</t>
  </si>
  <si>
    <t>解决186人出行</t>
  </si>
  <si>
    <t>186人，其中贫困人口14人</t>
  </si>
  <si>
    <t>大塘维修砌墈100立方</t>
  </si>
  <si>
    <t>哲寮村6组</t>
  </si>
  <si>
    <t>解决230亩农田灌溉问题</t>
  </si>
  <si>
    <t>846人，其中贫困人口89人</t>
  </si>
  <si>
    <t>黄泥片道路硬化拓宽长1.25公里宽1米</t>
  </si>
  <si>
    <t>哲寮村黄泥片</t>
  </si>
  <si>
    <t>解决贫困人口550人出行问题</t>
  </si>
  <si>
    <t>550人，其中贫困人口119人</t>
  </si>
  <si>
    <t>吴塝水圳50*50的273米</t>
  </si>
  <si>
    <t>姜源村9.10.11.12.13.14.15组</t>
  </si>
  <si>
    <t>132元/米</t>
  </si>
  <si>
    <t>解决978人耕作灌溉问题</t>
  </si>
  <si>
    <t>978人</t>
  </si>
  <si>
    <t>全村管道入户直径160管道沟槽开挖684米，单价20元/米，管道45.5元/米，直径110管道890米，开挖20元/米，管道22元/米，直径90管道1820米，开挖20元/米，管道17.25元/米</t>
  </si>
  <si>
    <t>45.5元/米，22元/米，17.25元/米</t>
  </si>
  <si>
    <t>解决1108人的饮水安全问题，其中贫困人口255人</t>
  </si>
  <si>
    <t>1108人，其中贫困人口255人</t>
  </si>
  <si>
    <t>填得村委会</t>
  </si>
  <si>
    <t>修建全长35米宽4米的平板桥33.4平方</t>
  </si>
  <si>
    <t>填得村牛栏组</t>
  </si>
  <si>
    <t>解决牛栏组150人的出行问题</t>
  </si>
  <si>
    <t>150人，其中贫困人口16人</t>
  </si>
  <si>
    <t>应子组70*80水圳250米</t>
  </si>
  <si>
    <t>解决应子组大屋组80亩水田灌溉问题</t>
  </si>
  <si>
    <t>320人，其中贫困人口35人</t>
  </si>
  <si>
    <t>松山村一组至六组拓宽1米长300米</t>
  </si>
  <si>
    <t>松山村一组至六组</t>
  </si>
  <si>
    <t>解决四个组490人饮水抗旱问题，其中贫困人口38人</t>
  </si>
  <si>
    <t>490人，其中贫困人口38人</t>
  </si>
  <si>
    <t>松山村委会</t>
  </si>
  <si>
    <t>六组石堰混泥土倒置30立方</t>
  </si>
  <si>
    <t>松山村六组</t>
  </si>
  <si>
    <t>解决该组130人35亩水田灌溉问题，其中贫困人口15人</t>
  </si>
  <si>
    <t>130人，其中贫困人口15人</t>
  </si>
  <si>
    <t>饮用抗旱水井2口</t>
  </si>
  <si>
    <t>松山村塘坡、大坪、兰斗、洋泥组</t>
  </si>
  <si>
    <t>1.5万/口</t>
  </si>
  <si>
    <t>克山组山塘清淤，共600平方米</t>
  </si>
  <si>
    <t>松山村克山组</t>
  </si>
  <si>
    <t>三组、四组、十六组、十八组、十九组山塘清淤，共3750平方米</t>
  </si>
  <si>
    <t>松山村三组、四组、十六组、十八组、十九组</t>
  </si>
  <si>
    <t>解决三个组320人的农田灌溉问题，其中贫困人口32人</t>
  </si>
  <si>
    <t>320人，其中贫困人口32人</t>
  </si>
  <si>
    <t>14组堰坝维修，砌混凝土87.5立方米</t>
  </si>
  <si>
    <t>松山村14组</t>
  </si>
  <si>
    <t>解决14组142人的农田灌溉问题，其中贫困人口15人</t>
  </si>
  <si>
    <t>142人，其中贫困人口15人</t>
  </si>
  <si>
    <t>1、2、3、4、6、7、8、11、12、13、14、15、16、20组水渠修建，共1180米</t>
  </si>
  <si>
    <t>松山村1.2.3.4.6.7.8.11.12.13.14.15.16.20组</t>
  </si>
  <si>
    <t>解决全村17个小组1100人350亩水田灌溉问题，其中贫困人口380人</t>
  </si>
  <si>
    <t>1100人，其中贫困人口380人</t>
  </si>
  <si>
    <t>雁影村四组、五组、南大公路道路塌方处险砌坎等共750立方米</t>
  </si>
  <si>
    <t>雁影村四、五组、南大公路</t>
  </si>
  <si>
    <t>解决1500人出行困难</t>
  </si>
  <si>
    <t>1500人其中贫困人口362人</t>
  </si>
  <si>
    <t>雁影村委会</t>
  </si>
  <si>
    <t>十字片长洞水库堤坝加宽加高、滤水池、蓄水池共105立方米</t>
  </si>
  <si>
    <t>东皋村十字片</t>
  </si>
  <si>
    <t>解决十字片七个生产小组1100人的安全饮水</t>
  </si>
  <si>
    <t>1100人，其中贫困人口153人</t>
  </si>
  <si>
    <t>东皋村委会</t>
  </si>
  <si>
    <t>奇冲至余坪镇黄管村通村道路硬化长0.86公里。</t>
  </si>
  <si>
    <t>东皋村渣坡组、中家组、吴家组</t>
  </si>
  <si>
    <t>解决420人出行问题</t>
  </si>
  <si>
    <t>420人，其中贫困人口82人</t>
  </si>
  <si>
    <t>十二组道路硬化，长0.350公里，宽3.5米</t>
  </si>
  <si>
    <t>高义村十二组</t>
  </si>
  <si>
    <t>解决151人出行问题</t>
  </si>
  <si>
    <t>151人，其中贫困人口12人</t>
  </si>
  <si>
    <t>高义村委会</t>
  </si>
  <si>
    <t>十一组道路硬化，长0.200公里，宽3.5米，砌混凝土30立方米</t>
  </si>
  <si>
    <t>高义村十一组</t>
  </si>
  <si>
    <t>30万元/公里
、400元/立方米</t>
  </si>
  <si>
    <t>解决210人出行问题</t>
  </si>
  <si>
    <t>210人，其中贫困人口28人</t>
  </si>
  <si>
    <t>11组组级道路硬化，宽3.5米、长0.250公里</t>
  </si>
  <si>
    <t>高义村11组</t>
  </si>
  <si>
    <t>解决257人出行困难，方便贫困户生产生活</t>
  </si>
  <si>
    <t>11组至石井坡道路硬化，宽3.5米、长0.164米</t>
  </si>
  <si>
    <t>高架桥下道路硬化宽3.5米长500米</t>
  </si>
  <si>
    <t>下白村高架桥下</t>
  </si>
  <si>
    <t>解决下白小学200人出行问题</t>
  </si>
  <si>
    <t>200人，其中贫困人口24人</t>
  </si>
  <si>
    <t>下白村委会</t>
  </si>
  <si>
    <t>姜家组水利建设100*100水渠长535米</t>
  </si>
  <si>
    <t>下白村姜家组</t>
  </si>
  <si>
    <t>解决四个村民小组的水田灌溉问题</t>
  </si>
  <si>
    <t>280人，其中贫困人口62人</t>
  </si>
  <si>
    <t>铺里组、彭家组、都水组道路硬化，宽3.5米，长1公里</t>
  </si>
  <si>
    <t>板口村铺里、彭家、都水组</t>
  </si>
  <si>
    <t>解决759人出行困难，方便生产生活</t>
  </si>
  <si>
    <t>759人，其中贫困人口158人</t>
  </si>
  <si>
    <t>板口村委会</t>
  </si>
  <si>
    <t>乱石组、五马组、上新组、祖屋组、桃树组、大屋组670米长宽3.5米</t>
  </si>
  <si>
    <t>招贤村乱石组等六个组</t>
  </si>
  <si>
    <t>解决580人出行困难，方便生产生活</t>
  </si>
  <si>
    <t>580人，其中贫困人口90人</t>
  </si>
  <si>
    <t>招贤村委会</t>
  </si>
  <si>
    <t>乱石组桥重建8米长6米宽，33平方</t>
  </si>
  <si>
    <t>招贤村乱石组</t>
  </si>
  <si>
    <t>解决120人出行困难，方便生产生活</t>
  </si>
  <si>
    <t>120人，其中贫困人口65人</t>
  </si>
  <si>
    <t>稻田村三合至皂田道路硬化宽4.5米长3.6公里</t>
  </si>
  <si>
    <t>稻田村皂田片</t>
  </si>
  <si>
    <t>38.7万元/公里</t>
  </si>
  <si>
    <t>解决3000人出行问题</t>
  </si>
  <si>
    <t>3000人，其中贫困人口365人</t>
  </si>
  <si>
    <t>三里村市上至杨梓山宽4米2.25公里</t>
  </si>
  <si>
    <t>三里村竹岭片</t>
  </si>
  <si>
    <t>34.4万元/公里</t>
  </si>
  <si>
    <t>途坎上组至双龙组硬化路面长0.334公里，宽3.5米</t>
  </si>
  <si>
    <t>松山、凤形两个区修建清水池一个混泥土112平方米</t>
  </si>
  <si>
    <t>覆盖松山，凤形两个区，解决200户安全饮水问题</t>
  </si>
  <si>
    <t>2000人，其中贫困人口186人</t>
  </si>
  <si>
    <t>栗江组至缺坡组道路硬化0.334公里，宽3.5米</t>
  </si>
  <si>
    <t>张韩村</t>
  </si>
  <si>
    <t>覆盖180人，解决9户贫困户28人出行问题</t>
  </si>
  <si>
    <t>180人，其中贫困人口28人</t>
  </si>
  <si>
    <t>中家组道路硬化，路面长0.334公里，宽3.5米</t>
  </si>
  <si>
    <t>玳璋村</t>
  </si>
  <si>
    <t>覆盖260人，解决7户贫困户26人出行问题</t>
  </si>
  <si>
    <t>260人，其中贫困人口26人</t>
  </si>
  <si>
    <t>柘庄村吉山片六组道路硬化0.334公里，宽3.5米</t>
  </si>
  <si>
    <t>柘庄村</t>
  </si>
  <si>
    <t>覆盖160人，解决3户贫困户10人出行问题</t>
  </si>
  <si>
    <t>160人，其中贫困人口10人</t>
  </si>
  <si>
    <t>柘庄村委会</t>
  </si>
  <si>
    <t>老屋组至李家组道路硬化，宽3.5米、长0.800公里</t>
  </si>
  <si>
    <t>三里村老屋组、李家组</t>
  </si>
  <si>
    <t>解决632人出行问题</t>
  </si>
  <si>
    <t>632人，其中贫困人口108人</t>
  </si>
  <si>
    <t>松山、凤形两个片修建水池各一个，共112平方米</t>
  </si>
  <si>
    <t>解决200户安全饮水问题</t>
  </si>
  <si>
    <t>1500人，其中贫困人口284人</t>
  </si>
  <si>
    <t>12组道路硬化，宽3.5米、长0.167公里</t>
  </si>
  <si>
    <t>天鹅山村12组</t>
  </si>
  <si>
    <t>解决群众210人出行问题</t>
  </si>
  <si>
    <t>天鹅山村委会</t>
  </si>
  <si>
    <t>涂家坳至沙坪头主干公路道路硬化，宽3.5米、长0.167公里</t>
  </si>
  <si>
    <t>尖山村沙坪头</t>
  </si>
  <si>
    <t>解决沙坪片群众453人出行问题</t>
  </si>
  <si>
    <t>453人，其中贫困人口36人</t>
  </si>
  <si>
    <t>尖山村委会</t>
  </si>
  <si>
    <t>学校路口至村级主干公路道路硬化，宽3.5、长0.067公里</t>
  </si>
  <si>
    <t>下白村朱冲组</t>
  </si>
  <si>
    <t>解决208人出行问题</t>
  </si>
  <si>
    <t>208人，其中贫困人口24人</t>
  </si>
  <si>
    <t>峰岭菁华园区道路硬化，宽3.5米、长0.667公里</t>
  </si>
  <si>
    <t>三里村全和组</t>
  </si>
  <si>
    <t>解决果园及周边221人生产、生活出行问题</t>
  </si>
  <si>
    <t>221人，其中贫困人口45人</t>
  </si>
  <si>
    <t>吉山1组、3组、6组水毁道路维修硬化，宽3.5米、长667米</t>
  </si>
  <si>
    <t>柘庄村吉山片1、3组</t>
  </si>
  <si>
    <t>解决吉山片群众534人出行问题</t>
  </si>
  <si>
    <t>534人，其中贫困人口71人</t>
  </si>
  <si>
    <t>水渠维修40*40cm规格,长481米</t>
  </si>
  <si>
    <t>张韩村周埠组</t>
  </si>
  <si>
    <t>104元/米</t>
  </si>
  <si>
    <t>解决全组20余亩水田、106人生产灌溉问题</t>
  </si>
  <si>
    <t>106人，其中贫困人口45人</t>
  </si>
  <si>
    <t>何家组至下洞组水毁道路塌方维修，混凝土砌筑375立方米</t>
  </si>
  <si>
    <t>白荻村何家组、下洞组</t>
  </si>
  <si>
    <t>解决556人出行问题</t>
  </si>
  <si>
    <t>556人，其中贫困人口31人</t>
  </si>
  <si>
    <t>村部至肖公坳道路维修硬化，宽3.5米、长0.667公里</t>
  </si>
  <si>
    <t>玳璋村三组、四组、五组</t>
  </si>
  <si>
    <t>解决高古片725人出行问题</t>
  </si>
  <si>
    <t>725人，其中贫困人口126人</t>
  </si>
  <si>
    <t>永胜大桥路段水毁护坡恢复，长75米，高5.5米石砌方618.75平方米</t>
  </si>
  <si>
    <t>填得村
夏家组</t>
  </si>
  <si>
    <t>350元/平方</t>
  </si>
  <si>
    <t>解决600人出行的困难</t>
  </si>
  <si>
    <t>600人</t>
  </si>
  <si>
    <t>向家组危桥改造共计3.3平方米</t>
  </si>
  <si>
    <t>公安村向家组</t>
  </si>
  <si>
    <t>解决贫困人口90人的出行安全问题</t>
  </si>
  <si>
    <t>1000人，其中贫困人口90人</t>
  </si>
  <si>
    <t>公安村委会</t>
  </si>
  <si>
    <t>安全饮水工程配套，160管材铺设1000米</t>
  </si>
  <si>
    <t>公安村</t>
  </si>
  <si>
    <t>解决贫困人口257人的安全饮水问题</t>
  </si>
  <si>
    <t>2426人，其中贫困人口257人</t>
  </si>
  <si>
    <t>安全饮水工程配套，110管材铺设2250米</t>
  </si>
  <si>
    <t>安全饮水工程配套，90管材铺设1200米</t>
  </si>
  <si>
    <t>28元/米</t>
  </si>
  <si>
    <t>安全饮水工程配套，63管材铺设2272米</t>
  </si>
  <si>
    <t>安全饮水工程配套，32管材铺设3000米</t>
  </si>
  <si>
    <t>5.7元/米</t>
  </si>
  <si>
    <t>安全饮水工程配套，25管材铺设4280米</t>
  </si>
  <si>
    <t>3.5元/米</t>
  </si>
  <si>
    <t>安全饮水工程配套，160管材铺设800米</t>
  </si>
  <si>
    <t>保全村</t>
  </si>
  <si>
    <t>解决贫困人口225人的安全饮水问题</t>
  </si>
  <si>
    <t>2830人，其中贫困人口225人</t>
  </si>
  <si>
    <t>保全村委会</t>
  </si>
  <si>
    <t>安全饮水工程配套，110管材铺设1000米</t>
  </si>
  <si>
    <t>安全饮水工程配套，90管材铺设950米</t>
  </si>
  <si>
    <t>安全饮水工程配套，63管材铺设1820米</t>
  </si>
  <si>
    <t>安全饮水工程配套，32管材铺设2600米</t>
  </si>
  <si>
    <t>安全饮水工程配套，25管材铺设3400米</t>
  </si>
  <si>
    <t>下寨组至黄金组危桥改造长5米，宽3.3米，共计16.7平方米</t>
  </si>
  <si>
    <t>保全村下寨组</t>
  </si>
  <si>
    <t>解决贫困人口30人的出行安全问题</t>
  </si>
  <si>
    <t>225人，其中贫困人口30人</t>
  </si>
  <si>
    <t>鲁家组浆砌石水塘修复143立方米</t>
  </si>
  <si>
    <t>保全村鲁家组</t>
  </si>
  <si>
    <t>解决贫困人口25人的出行安全问题</t>
  </si>
  <si>
    <t>215人，其中贫困人口25人</t>
  </si>
  <si>
    <t>安全饮水工程配套，160管材铺设1180米</t>
  </si>
  <si>
    <t>保联村</t>
  </si>
  <si>
    <t>解决贫困人口131人的安全饮水问题</t>
  </si>
  <si>
    <t>1428人，其中贫困人口131人</t>
  </si>
  <si>
    <t>保联村委会</t>
  </si>
  <si>
    <t>安全饮水工程配套，110管材铺设1500米</t>
  </si>
  <si>
    <t>安全饮水工程配套，90管材铺设1428米</t>
  </si>
  <si>
    <t>安全饮水工程配套，63管材铺设2730米</t>
  </si>
  <si>
    <t>安全饮水工程配套，32管材铺设3500米</t>
  </si>
  <si>
    <t>安全饮水工程配套，25管材铺设5700米</t>
  </si>
  <si>
    <t>鲁塘组水渠建设30厘米*30厘米*106米</t>
  </si>
  <si>
    <t>木瓜村鲁塘组</t>
  </si>
  <si>
    <t>解决贫困人口10人的农田灌溉用水问题</t>
  </si>
  <si>
    <t>90人，其中贫困人口10人</t>
  </si>
  <si>
    <t>木瓜村委会</t>
  </si>
  <si>
    <t>石坳组水渠建设30厘米*30厘米*82米</t>
  </si>
  <si>
    <t>木瓜村石坳组</t>
  </si>
  <si>
    <t>70人，其中贫困人口10人</t>
  </si>
  <si>
    <t>下石组水渠建设30厘米*30厘米*141米</t>
  </si>
  <si>
    <t>木瓜村下石组</t>
  </si>
  <si>
    <t>解决贫困人口16人的农田灌溉用水问题</t>
  </si>
  <si>
    <t>100人，其中贫困人口16人</t>
  </si>
  <si>
    <t>石塘组水渠建设30厘米*30厘米*129米</t>
  </si>
  <si>
    <t>木瓜村石塘组</t>
  </si>
  <si>
    <t>黄花组水渠建设30厘米*30厘米*129米</t>
  </si>
  <si>
    <t>木瓜村黄花组</t>
  </si>
  <si>
    <t>解决贫困人口15人的农田灌溉用水问题</t>
  </si>
  <si>
    <t>110人，其中贫困人口15人</t>
  </si>
  <si>
    <t>上新组水渠建设30厘米*30厘米*105米</t>
  </si>
  <si>
    <t>木瓜村上新组</t>
  </si>
  <si>
    <t>解决贫困人口12人的农田灌溉用水问题</t>
  </si>
  <si>
    <t>90人，其中贫困人口12人</t>
  </si>
  <si>
    <t>下新组水渠建设30厘米*30厘米*70米</t>
  </si>
  <si>
    <t>木瓜村下新组</t>
  </si>
  <si>
    <t>60人，其中贫困人口10人</t>
  </si>
  <si>
    <t>新塘组水渠建设30厘米*30厘米*117米</t>
  </si>
  <si>
    <t>木瓜村新塘组</t>
  </si>
  <si>
    <t>100人，其中贫困人口15人</t>
  </si>
  <si>
    <t>新屋组水渠建设80厘米*80厘米*30米</t>
  </si>
  <si>
    <t>木瓜村新屋组</t>
  </si>
  <si>
    <t>南山组水渠建设30厘米*30厘米*129米</t>
  </si>
  <si>
    <t>木瓜村南山组</t>
  </si>
  <si>
    <t>新垅组水渠建设50厘米*50厘米*91米</t>
  </si>
  <si>
    <t>木瓜村新垅组</t>
  </si>
  <si>
    <t>100人，其中贫困人口12人</t>
  </si>
  <si>
    <t>象鼻组水渠建设40厘米*40厘米*116米</t>
  </si>
  <si>
    <t>木瓜村象鼻组</t>
  </si>
  <si>
    <t>110人，其中贫困人口12人</t>
  </si>
  <si>
    <t>街上组河堤混凝土整修62.5立方米</t>
  </si>
  <si>
    <t>木瓜村街上组</t>
  </si>
  <si>
    <t>解决贫困人口30人的农田灌溉用水问题</t>
  </si>
  <si>
    <t>250人，其中贫困人口30人</t>
  </si>
  <si>
    <t>过巷组水渠建设40厘米*40厘米*126米</t>
  </si>
  <si>
    <t>解决贫困人口20人的农田灌溉用水问题</t>
  </si>
  <si>
    <t>120人，其中贫困人口20人</t>
  </si>
  <si>
    <t>永红组水渠建设30厘米*30厘米*82米</t>
  </si>
  <si>
    <t>木瓜村永红组</t>
  </si>
  <si>
    <t>解决贫困人口7人的农田灌溉用水问题</t>
  </si>
  <si>
    <t>三益组水渠建设30厘米*30厘米*82米</t>
  </si>
  <si>
    <t>木瓜村三益组</t>
  </si>
  <si>
    <t>中段组水渠建设50厘米*50厘米*136米</t>
  </si>
  <si>
    <t>木瓜村中段组</t>
  </si>
  <si>
    <t>150人，其中贫困人口10人</t>
  </si>
  <si>
    <t>九分组水渠建设30厘米*30厘米*105米</t>
  </si>
  <si>
    <t>木瓜村九分组</t>
  </si>
  <si>
    <t>筲箕组水渠建设30厘米*30厘米*129米</t>
  </si>
  <si>
    <t>木瓜村筲箕组</t>
  </si>
  <si>
    <t>尧家组水渠建设30厘米*30厘米*117米</t>
  </si>
  <si>
    <t>木瓜村尧家组</t>
  </si>
  <si>
    <t>100人，其中贫困人口7人</t>
  </si>
  <si>
    <t>和平片水渠建设80厘米*80厘米*55米</t>
  </si>
  <si>
    <t>木瓜村和平片中段、黄花等组</t>
  </si>
  <si>
    <t>300人，其中贫困人口16人</t>
  </si>
  <si>
    <t>花邓片道路硬化267米，宽3.5米</t>
  </si>
  <si>
    <t>木瓜村花邓片花石组、荞麦组、邓秀组、曹家组</t>
  </si>
  <si>
    <t>解决贫困人口55人的出行安全问题</t>
  </si>
  <si>
    <t>500人，其中贫困人口55人</t>
  </si>
  <si>
    <t>洪家组上段水渠硬化50厘米*50厘米*1000米</t>
  </si>
  <si>
    <t>金坪村洪家组、田塘组</t>
  </si>
  <si>
    <t>解决贫困人口220人的农田灌溉问题</t>
  </si>
  <si>
    <t>1500人，其中贫困人口220人</t>
  </si>
  <si>
    <t>金坪村委会</t>
  </si>
  <si>
    <t>清水组、田塘组、新分组山混凝土整修加固240方米</t>
  </si>
  <si>
    <t>金坪村清水组、田塘组、新分组</t>
  </si>
  <si>
    <t>解决贫困人口160人的农田灌溉问题</t>
  </si>
  <si>
    <t>400人，其中贫困人口160人</t>
  </si>
  <si>
    <t>清水组、田塘组、新分组山塘清淤200平方米</t>
  </si>
  <si>
    <t>新修道路王家组至上铺组至罗东平尾侧，道路硬化长0.3公里，宽3.5米</t>
  </si>
  <si>
    <t>金坪村王家组、上铺组</t>
  </si>
  <si>
    <t>解决贫困人口100人的农田灌溉问题</t>
  </si>
  <si>
    <t>400人，其中贫困人口100人</t>
  </si>
  <si>
    <t>上罗组、下罗组、排上组河堤混凝土修复合计约400立方米</t>
  </si>
  <si>
    <t>平坳村上罗组、下罗组、排上组</t>
  </si>
  <si>
    <t>解决贫困人口40人的农田灌溉用水问题</t>
  </si>
  <si>
    <t>400人，其中贫困人口40人</t>
  </si>
  <si>
    <t>平坳村委会</t>
  </si>
  <si>
    <t>上屋组、下屋组、长茅组河堤混凝土修复长合计约125立方米</t>
  </si>
  <si>
    <t>平坳村上屋组、下屋组、长茅组</t>
  </si>
  <si>
    <t>200人，其中贫困人口30人</t>
  </si>
  <si>
    <t>铜盆组水渠硬化30厘米*30厘米*353米</t>
  </si>
  <si>
    <t>平坳村铜盆组</t>
  </si>
  <si>
    <t>80人，其中贫困人口12人</t>
  </si>
  <si>
    <t>洪家组水渠硬化40厘米*40厘米*421米</t>
  </si>
  <si>
    <t>平坳村洪家组</t>
  </si>
  <si>
    <t>解决贫困人口26人的农田灌溉用水问题</t>
  </si>
  <si>
    <t>180人，其中贫困人口26人</t>
  </si>
  <si>
    <t>邹家组、桃树组涵管混凝土维修50立方米</t>
  </si>
  <si>
    <t>平坳村坳上组</t>
  </si>
  <si>
    <t>解决贫困人口28人的农田灌溉用水及防汛安全问题</t>
  </si>
  <si>
    <t>300人，其中贫困人口28人</t>
  </si>
  <si>
    <t>礼仁村至平坳村界，大桥沿河公路砌坎，约550立方米</t>
  </si>
  <si>
    <t>解决贫困人口300人的出行安全问题</t>
  </si>
  <si>
    <t>1000人，其中贫困人口300人</t>
  </si>
  <si>
    <t>翁冲庙河堤混凝土修复护坡200立方米</t>
  </si>
  <si>
    <t>大桥村翁冲组</t>
  </si>
  <si>
    <t>解决贫困人口200人的出行安全问题</t>
  </si>
  <si>
    <t>800人，其中贫困人口200人</t>
  </si>
  <si>
    <t>湾里组水渠建设30厘米*30厘米*500米</t>
  </si>
  <si>
    <t>青芬村湾里组</t>
  </si>
  <si>
    <t>解决贫困人口24人农田灌溉用水问题</t>
  </si>
  <si>
    <t>128人，受益贫困人口24人</t>
  </si>
  <si>
    <t>青芬村委会</t>
  </si>
  <si>
    <t>大小青芬片跨片中腰组至高家组道路砌坎混凝土整修等约313立方米</t>
  </si>
  <si>
    <t>青芬村中腰组、高家组、杨家组、窍科组、青芬岭组等</t>
  </si>
  <si>
    <t>解决贫困人口148人出行安全问题</t>
  </si>
  <si>
    <t>1400人，受益贫困人口148人</t>
  </si>
  <si>
    <t>张家组上记家塘塘排混凝土加固45立方米</t>
  </si>
  <si>
    <t>青芬村张家组</t>
  </si>
  <si>
    <t>解决贫困人口18人农田灌溉用水问题</t>
  </si>
  <si>
    <t>105人，其中贫困人口18人</t>
  </si>
  <si>
    <t>杨家组水渠建设60厘米*60厘米*185米</t>
  </si>
  <si>
    <t>青芬村杨家组</t>
  </si>
  <si>
    <t>解决贫困人口14人农田灌溉用水问题</t>
  </si>
  <si>
    <t>98人，受益贫困人口14人</t>
  </si>
  <si>
    <t>高家组新塘水渠硬化30厘米*30厘米*500米</t>
  </si>
  <si>
    <t>青芬村高家组</t>
  </si>
  <si>
    <t>解决贫困人口17人农田灌溉用水问题</t>
  </si>
  <si>
    <t>98人，受益贫困人口17人</t>
  </si>
  <si>
    <t>杜家组油铺里水渠建设60厘米*60厘米*185米</t>
  </si>
  <si>
    <t>青芬村杜家组</t>
  </si>
  <si>
    <t>解决贫困人口19人农田灌溉用水问题</t>
  </si>
  <si>
    <t>160人，受益贫困人口19人</t>
  </si>
  <si>
    <t>王木组瓯家塘清淤400平方米</t>
  </si>
  <si>
    <t>青芬村王木组</t>
  </si>
  <si>
    <t>解决贫困人口15人农田灌溉用水问题</t>
  </si>
  <si>
    <t>75人，受益贫困人口15人</t>
  </si>
  <si>
    <t>注家组下记家塘清淤750平方米</t>
  </si>
  <si>
    <t>青芬村注家组</t>
  </si>
  <si>
    <t>70人，受益贫困人口15人</t>
  </si>
  <si>
    <t>新建组、联合组、中心组、东风组、增加组等8个组水渠建设60厘米*60厘米*1110米</t>
  </si>
  <si>
    <t>南塘村新建组、联合组等8个组</t>
  </si>
  <si>
    <t>解决贫困人口97人的农田灌溉用水问题</t>
  </si>
  <si>
    <t>1358人，其中贫困人口97人</t>
  </si>
  <si>
    <t>南塘村委会</t>
  </si>
  <si>
    <t>同心组道路硬化0.1公里，宽3.5米</t>
  </si>
  <si>
    <t>南塘村同心组</t>
  </si>
  <si>
    <t>解决贫困人口17人的出行安全问题</t>
  </si>
  <si>
    <t>215人，其中贫困人口17人</t>
  </si>
  <si>
    <t>东风组道路硬化0.4公里，宽3.5米</t>
  </si>
  <si>
    <t>南塘村东风组</t>
  </si>
  <si>
    <t>解决贫困人口36人的出行安全问题</t>
  </si>
  <si>
    <t>515人，其中贫困人口36人</t>
  </si>
  <si>
    <t>新屋组、上屋组、团结组、刘家组山塘混凝土维修120立方米</t>
  </si>
  <si>
    <t>上中村新屋组、上屋组、团结组、刘家组</t>
  </si>
  <si>
    <t>解决贫困人口25人的农田灌溉用水问题</t>
  </si>
  <si>
    <t>400人，其中贫困人口25人</t>
  </si>
  <si>
    <t>上中村委会</t>
  </si>
  <si>
    <t>李家组、大林组、童家组、罗家组、湾里组水渠建设40厘米*40厘米*600米</t>
  </si>
  <si>
    <t>上中村李家组、大林组、童家组</t>
  </si>
  <si>
    <t>解决贫困人口46人的农田灌溉用水问题</t>
  </si>
  <si>
    <t>800人，其中贫困人口46人</t>
  </si>
  <si>
    <t>破塘组、咀头组、燕窝组、湾里组、上屋组道路硬化0.25公里，宽3.5米</t>
  </si>
  <si>
    <t>上中村破塘组、咀头组、燕窝组、湾里组、上屋组</t>
  </si>
  <si>
    <t>解决贫困人口38人的出行安全问题</t>
  </si>
  <si>
    <t>560人，其中贫困人口38人</t>
  </si>
  <si>
    <t>刘家组危桥改造共计40平方米</t>
  </si>
  <si>
    <t>上中村刘家组</t>
  </si>
  <si>
    <t>解决贫困人口48人的出行安全问题</t>
  </si>
  <si>
    <t>206人，其中贫困人口48人</t>
  </si>
  <si>
    <t>杨家组、塝上组水渠建设80厘米*80厘米*600米</t>
  </si>
  <si>
    <t>礼仁村杨家组</t>
  </si>
  <si>
    <t>解决贫困人口28人的农田灌溉用水问题</t>
  </si>
  <si>
    <t>196人，其中贫困人口28人</t>
  </si>
  <si>
    <t>礼仁村委会</t>
  </si>
  <si>
    <t>上马组大塘维修加固150立方米</t>
  </si>
  <si>
    <t>礼仁村上马组</t>
  </si>
  <si>
    <t>解决贫困人口21人的农田灌溉用水问题</t>
  </si>
  <si>
    <t>150人，其中贫困人口21人</t>
  </si>
  <si>
    <t>上兆组赵公塘维修加固150立方米</t>
  </si>
  <si>
    <t>礼仁村上兆组</t>
  </si>
  <si>
    <t>90人，其中贫困人口15人</t>
  </si>
  <si>
    <t>汉新组道路硬化0.087公里，宽3.5米</t>
  </si>
  <si>
    <t>礼仁村汉新组</t>
  </si>
  <si>
    <t>解决贫困人口15人的出行安全问题</t>
  </si>
  <si>
    <t>128人，其中贫困人口15人</t>
  </si>
  <si>
    <t>上曹组道路硬化0.057公里，宽3.5米</t>
  </si>
  <si>
    <t>礼仁村上曹组</t>
  </si>
  <si>
    <t>上兆组道路硬化0.057公里，宽3.5米</t>
  </si>
  <si>
    <t>解决贫困人口10人的出行安全问题</t>
  </si>
  <si>
    <t>76人，其中贫困人口10人</t>
  </si>
  <si>
    <t>班田组、柿树组、丁家组水渠建设30厘米*30厘米*705米</t>
  </si>
  <si>
    <t>亲和村班田组、柿树组、丁家组</t>
  </si>
  <si>
    <t>解决贫困人口50人的农田灌溉问题</t>
  </si>
  <si>
    <t>225人，其中贫困人口50人</t>
  </si>
  <si>
    <t>亲和村委会</t>
  </si>
  <si>
    <t>新屋组、咀上组、碧次组、唐家组水渠建设30厘米*30厘米*705米</t>
  </si>
  <si>
    <t>亲和村新屋组、咀上组、碧次组、唐家组</t>
  </si>
  <si>
    <t>解决贫困人口57人的农田灌溉问题</t>
  </si>
  <si>
    <t>230人，其中贫困人口57人</t>
  </si>
  <si>
    <t>芳家组、杞木组、大洞组、坪上组水渠建设30厘米*30厘米*705米</t>
  </si>
  <si>
    <t>亲和村芳家组、杞木组、大洞组、坪上组</t>
  </si>
  <si>
    <t>解决贫困人口55人的农田灌溉问题</t>
  </si>
  <si>
    <t>370人，其中贫困人口55人</t>
  </si>
  <si>
    <t>象备组、金钩组、老屋组、大屋组新山塘混凝土整修125立方米</t>
  </si>
  <si>
    <t>亲和村象备组、金钩组、老屋组、大屋组</t>
  </si>
  <si>
    <t>解决贫困人口67人的农田灌溉问题</t>
  </si>
  <si>
    <t>360人，其中贫困人口67人</t>
  </si>
  <si>
    <t>楼下组、石坳组、邓家组山塘混凝土整修175立方米</t>
  </si>
  <si>
    <t>亲和村楼下组、石坳组、邓家组</t>
  </si>
  <si>
    <t>解决贫困人口45人的农田灌溉问题</t>
  </si>
  <si>
    <t>335人，其中贫困人口45人</t>
  </si>
  <si>
    <t>王家组、干家组、朱家组、龙门组、上竹组、大兴坪组、下中组、行上组小支流混凝土江堤混凝土硬化，高1.8米、宽0.6米、长695米，共计750立方米</t>
  </si>
  <si>
    <t>大兴村王家组、干家组、朱家组、龙门组、上竹组、大兴坪组、下中组、行上组</t>
  </si>
  <si>
    <t>解决贫困人口320人的农田灌溉用水问题</t>
  </si>
  <si>
    <t>1200人，其中贫困人口320</t>
  </si>
  <si>
    <t>大兴村委会</t>
  </si>
  <si>
    <t>曹家组水渠浆砌石整修343立方米</t>
  </si>
  <si>
    <t>后岩村曹家组</t>
  </si>
  <si>
    <t>解决贫困人口45人的农田灌溉用水问题</t>
  </si>
  <si>
    <t>后岩村委会</t>
  </si>
  <si>
    <t>茶山组水渠建设50厘米*50厘米*227米</t>
  </si>
  <si>
    <t>后岩村茶山组</t>
  </si>
  <si>
    <t>70人，其中贫困人口25人</t>
  </si>
  <si>
    <t>艾家组道路硬化长0.1公里，宽3.5米</t>
  </si>
  <si>
    <t>后岩村艾家组</t>
  </si>
  <si>
    <t>解决贫困人口20人的出行安全问题</t>
  </si>
  <si>
    <t>65人，其中贫困人口20人</t>
  </si>
  <si>
    <t>增加组道路硬化长0.1公里，宽3.5米</t>
  </si>
  <si>
    <t>后岩村增加组</t>
  </si>
  <si>
    <t>解决贫困人口16人的出行安全问题</t>
  </si>
  <si>
    <t>55人，其中贫困人口16人</t>
  </si>
  <si>
    <t>后岩铺组柏树洞山塘混凝土加固113立方米</t>
  </si>
  <si>
    <t>后岩村后岩铺租</t>
  </si>
  <si>
    <t>解决贫困人口50人的出行安全问题</t>
  </si>
  <si>
    <t>255人，其中贫困人口50人</t>
  </si>
  <si>
    <t>增加组、梅滩组、长岩组、艾家组水渠建设</t>
  </si>
  <si>
    <t>后岩村增加组、梅滩组、长岩组、艾家组</t>
  </si>
  <si>
    <t>260人，其中贫困人口50人</t>
  </si>
  <si>
    <t>后岩铺组道路硬化长0.1公里，宽3.5米</t>
  </si>
  <si>
    <t>95人，其中贫困人口25人</t>
  </si>
  <si>
    <t>上下班田组道路硬化长167米，宽3.5米</t>
  </si>
  <si>
    <t>亲和村班田组</t>
  </si>
  <si>
    <t>曹家组道路硬化长0.334公里，宽3.5米</t>
  </si>
  <si>
    <t>解决贫困人口45人的出行安全问题</t>
  </si>
  <si>
    <t>222人，其中贫困人口45人</t>
  </si>
  <si>
    <t>上屋、团结组河堤土方加固900立方米</t>
  </si>
  <si>
    <t>上中村上屋、团结组</t>
  </si>
  <si>
    <t>55元/立方米</t>
  </si>
  <si>
    <t>解决贫困人25人的农田灌溉用水问题</t>
  </si>
  <si>
    <t>屠刀组水渠建设50厘米*50厘米*454米</t>
  </si>
  <si>
    <t>大桥村屠刀组</t>
  </si>
  <si>
    <t>鲁家组白毛塘山塘混凝土处险80立方米</t>
  </si>
  <si>
    <t>车田村介方组、谢家组水渠硬化项目：苏怀湘屋侧-钟虹公路，谢昆明猪场-钟虹公路水渠全长1502米，规格40㎝*40㎝。</t>
  </si>
  <si>
    <t>车田村介方组、谢家组</t>
  </si>
  <si>
    <t>解决两个村民小组80多亩农田水利灌溉及防汛问题。</t>
  </si>
  <si>
    <t>220人，其中贫困人口38人</t>
  </si>
  <si>
    <t>车田村张家组花机堰堰坝修缮加固工程：基础浆砌石45米*2.3米*2.2米共计228立方米</t>
  </si>
  <si>
    <t>车田村张家组</t>
  </si>
  <si>
    <t>解决车田村张家片200多人的出行安全问题和60多亩农田水利灌溉问题。</t>
  </si>
  <si>
    <t>256人，其中贫困人口61人</t>
  </si>
  <si>
    <t>车田村张家组花机堰堰坝修缮加固工程：C20钢筋混凝土45米*1.5米*2米合计135立方米，C20路面钢筋混凝土45米*4.3米*0.3米合计58立方米，工程总计193立方米。</t>
  </si>
  <si>
    <t>基础浆砌石：C20钢筋混凝土450元/立方米</t>
  </si>
  <si>
    <t>车田村诗言组诗言洞和应子组牛言洞两口山塘清淤加固工程：共清淤750立方米。</t>
  </si>
  <si>
    <t>车田村诗言组、应子组</t>
  </si>
  <si>
    <t>解决车田村诗言组和应子组两个组70多亩农田水利防洪灌溉问题。</t>
  </si>
  <si>
    <t>195人，其中贫困人口32人</t>
  </si>
  <si>
    <t>车田村诗言组诗言洞和应子组牛言洞两口山塘清淤加固工程：塘坝混凝土砌墈163立方米。</t>
  </si>
  <si>
    <t>车田村王家组水渠硬化项目：825米，规格40cm×40cm；</t>
  </si>
  <si>
    <t>车田村王家组</t>
  </si>
  <si>
    <t>解决132亩农田灌溉问题</t>
  </si>
  <si>
    <t>563人，其中贫困人口102人</t>
  </si>
  <si>
    <t>车田村石傍组水渠硬化项目：80米，80cm*90cm；</t>
  </si>
  <si>
    <t>车田村石傍组</t>
  </si>
  <si>
    <t>260元/平方米</t>
  </si>
  <si>
    <t>车田村应子组水渠硬化项目：边坡水渠和河堰加固浆砌混凝土共计252立方米。</t>
  </si>
  <si>
    <t>车田村应子组</t>
  </si>
  <si>
    <t>王家组至上新组防洪河堤、山塘混凝土浆砌250立方米</t>
  </si>
  <si>
    <t>车田村王家组、上新组</t>
  </si>
  <si>
    <t>328人，其中贫困人口57人</t>
  </si>
  <si>
    <t>他山片村组公路塌方修复工程，混凝土砌墈334立方米。</t>
  </si>
  <si>
    <t>车田村他山片</t>
  </si>
  <si>
    <t>解决300多人的生产生活出行难问题</t>
  </si>
  <si>
    <t>261人，其中贫困人口63人</t>
  </si>
  <si>
    <t>车田村谢家组洞口河堤修复加固工程混泥土砌磡134立方</t>
  </si>
  <si>
    <t>车田村谢家组</t>
  </si>
  <si>
    <t>解决200多人的生产生活便利</t>
  </si>
  <si>
    <t>98人，其中贫困人口16人</t>
  </si>
  <si>
    <t>车田村枫树组至钟虹公路组级道路硬化全长210米宽3.5米</t>
  </si>
  <si>
    <t>车田村枫树组</t>
  </si>
  <si>
    <t>解决100多人出行安全</t>
  </si>
  <si>
    <t>110人，其中贫困人口14人</t>
  </si>
  <si>
    <t>岩咀上至大屋组、孔家洞至黄安旧屋饮水管道工程，全长3000米。</t>
  </si>
  <si>
    <t>50元/米</t>
  </si>
  <si>
    <t>解决全村160余人的安全饮水问题</t>
  </si>
  <si>
    <t>160人，其中贫困人口24人</t>
  </si>
  <si>
    <t>公平村委会</t>
  </si>
  <si>
    <t>杉木坑黄沙洞至慕农猪场水渠硬化项目，水渠全长1578米，规格40cm×40cm</t>
  </si>
  <si>
    <t>解决全村90余亩农田灌溉问题</t>
  </si>
  <si>
    <t>102人，其中贫困人口20人</t>
  </si>
  <si>
    <t>颜江片九组至十组组级道路硬化0.6公里，宽3.5米</t>
  </si>
  <si>
    <t>戴市村</t>
  </si>
  <si>
    <t>解决颜江片73人的安全出行和生产生活问题</t>
  </si>
  <si>
    <t>73人，其中贫困人口8人</t>
  </si>
  <si>
    <t>戴市村委会</t>
  </si>
  <si>
    <t>李氏家庙至刘公组源头洞组级道路硬化0.4公里，宽3.5米</t>
  </si>
  <si>
    <t>解决244安全出行和生产生活问题</t>
  </si>
  <si>
    <t>244人，其中贫困人口26人</t>
  </si>
  <si>
    <t>寺前湾至枫岭组
组级道路硬化0.467公里，宽3.5米</t>
  </si>
  <si>
    <t>邹家村
中岭组</t>
  </si>
  <si>
    <t>30万元
/公里</t>
  </si>
  <si>
    <t xml:space="preserve">解决110人的安全出行和生产生活问题
</t>
  </si>
  <si>
    <t>邹家村委会</t>
  </si>
  <si>
    <t>高坪至永响村联村公路硬化0.3公里，宽3.5米</t>
  </si>
  <si>
    <t>邹家村
高坪组</t>
  </si>
  <si>
    <t>解决160人的出行和生产生活问题</t>
  </si>
  <si>
    <t>160人，其中贫困人口22人</t>
  </si>
  <si>
    <t>三墩气站前山塘、风行山塘清污项目，共计清淤3600立方米</t>
  </si>
  <si>
    <t>邹家村
供家组</t>
  </si>
  <si>
    <t>解决92亩水田灌溉问题</t>
  </si>
  <si>
    <t>203人，其中贫困人口27人</t>
  </si>
  <si>
    <t>新兴村九千分岔路口至凤阳村村级主干公路附坡砌磡工程：长430米、宽1米、高2米。860立方米。</t>
  </si>
  <si>
    <t>新兴村九千片</t>
  </si>
  <si>
    <t>解决了新兴村1800多人的生产生活条件和出行安全问题</t>
  </si>
  <si>
    <t>1800人，其中贫困人口352人</t>
  </si>
  <si>
    <t>新兴村委会</t>
  </si>
  <si>
    <t>主干公路至坳背坡组级道路硬化0.167公里，宽3.5米</t>
  </si>
  <si>
    <t>新兴村九千片2组</t>
  </si>
  <si>
    <t>解决了126人的生产生活条件和出行安全问题</t>
  </si>
  <si>
    <t>126人，其中贫困人口17人</t>
  </si>
  <si>
    <t>九千片2组组级道路硬化0.167公里、宽3.5米</t>
  </si>
  <si>
    <t>新兴村</t>
  </si>
  <si>
    <t>解决了34户75人的生产生活条件和出行安全问题</t>
  </si>
  <si>
    <t>75人，其中贫困人口9人</t>
  </si>
  <si>
    <t>2018.11.</t>
  </si>
  <si>
    <t>志义片四组刘丛辉屋前村级道路水毁工程修复混凝土砌墈260立方米。</t>
  </si>
  <si>
    <t>解决全村1000多人的安全出行和生产生活交通问题</t>
  </si>
  <si>
    <t>1178人，其中贫困人口440人</t>
  </si>
  <si>
    <t>仁里村委会</t>
  </si>
  <si>
    <t>志义片村部门前村级道路水毁工程修复混凝土砌墈74立方米。</t>
  </si>
  <si>
    <t>仁里片一组至二组组级道路硬化工程，长0.255公里，宽3.5米</t>
  </si>
  <si>
    <t>仁里村一组、二组</t>
  </si>
  <si>
    <t>解决全村两个村民小组120人的安全出行和生产生活交通问题</t>
  </si>
  <si>
    <t>仁里片八、九、十组村主干道路硬化工程，全长0.096公里，宽3.5米</t>
  </si>
  <si>
    <t>仁里村八、九、十组</t>
  </si>
  <si>
    <t>解决全村三个村民小组251人的安全出行和生产生活交通问题</t>
  </si>
  <si>
    <t>251人，其中贫困人口36人</t>
  </si>
  <si>
    <t>志义片村级主干公路至仁里片接口村级道路拓宽硬化工程，共计2178平方米。</t>
  </si>
  <si>
    <t>仁里村志义段</t>
  </si>
  <si>
    <t>90元/平方米</t>
  </si>
  <si>
    <t>大壁头至张家坊组级道路硬化1公里，宽3.5米</t>
  </si>
  <si>
    <t>罗阳村 江家片</t>
  </si>
  <si>
    <t xml:space="preserve">解决全村347人安全出行和生产生活交通难问题其中贫困人口58人
</t>
  </si>
  <si>
    <t>347人，其中贫困人口58人</t>
  </si>
  <si>
    <t>罗阳村委会</t>
  </si>
  <si>
    <t>黄泥江桥至直江排城隍庙河堤维修浆砌石400米，共计800立方米。</t>
  </si>
  <si>
    <t>忠龙村</t>
  </si>
  <si>
    <t>375元/立方米</t>
  </si>
  <si>
    <t xml:space="preserve">解决全村110亩农田水利灌溉和防洪安全及生活交通问题
</t>
  </si>
  <si>
    <t>317人，其中贫困人口48人</t>
  </si>
  <si>
    <t>忠龙村委会</t>
  </si>
  <si>
    <t>11组踏板桥危桥改造项目，长11.5米、宽3.5米，共计40平方米。</t>
  </si>
  <si>
    <t>秦坊村11组</t>
  </si>
  <si>
    <t xml:space="preserve">解决11组92人的出行安全和生产生活交通问题
</t>
  </si>
  <si>
    <t>92人，其中贫困人口8人</t>
  </si>
  <si>
    <t>秦坊村委会</t>
  </si>
  <si>
    <t>秦坊上庄公路至陈家湾踏水桥危，桥改造项目，长5.7米，宽3.5米，20平方米。</t>
  </si>
  <si>
    <t>秦坊村上庄片</t>
  </si>
  <si>
    <t xml:space="preserve">解决上庄片3个小组395人的出行安全和生产生活交通问题
</t>
  </si>
  <si>
    <t>395人，其中贫困人口47人</t>
  </si>
  <si>
    <t>九如4组水渠硬化项目，长632，规格40㎝*40㎝。</t>
  </si>
  <si>
    <t>秦坊村九如4组</t>
  </si>
  <si>
    <t xml:space="preserve">解决九如4组65亩农田水利灌溉和防洪安全问题
</t>
  </si>
  <si>
    <t>112人，其中贫困人口18人</t>
  </si>
  <si>
    <t>秦坊村7组石咀头至楼梯傍组级道路硬化0.2公里，宽3.5米</t>
  </si>
  <si>
    <t>秦坊村7组</t>
  </si>
  <si>
    <t xml:space="preserve">解决105人的出行安全和生产生活交通问题
</t>
  </si>
  <si>
    <t>105人，其中贫困人口11人</t>
  </si>
  <si>
    <t>九如片四组至一组道路水毁维修工程浆砌石100立方米。</t>
  </si>
  <si>
    <t>秦坊村</t>
  </si>
  <si>
    <t>解决100多人的出行难便利</t>
  </si>
  <si>
    <t>秦坊村神坳-英玉龙组级道路硬化项目：全长147米，宽3.5米。</t>
  </si>
  <si>
    <t>解决两个组120人的出行困难，改善贫困人口生产生活条件</t>
  </si>
  <si>
    <t>120人，其中贫困人口11人</t>
  </si>
  <si>
    <t>秦坊村石嘴头-企岭、石嘴头-燕子岩、上大丘组级道路路段6.30水毁工程维修恢复项目：总计浆砌石方160立方米</t>
  </si>
  <si>
    <t>解决秦坊村三个村民小组群众出行安全和生产生活便利问题</t>
  </si>
  <si>
    <t>秦坊村株树湾-长冲组级道路硬化项目：全长100米，宽3.5米</t>
  </si>
  <si>
    <t>苏家塅上桥危桥改造项目，长5米、宽4米，共计20平方米</t>
  </si>
  <si>
    <t>小塅村
十组上桥</t>
  </si>
  <si>
    <t>解决150多人的安全出行问题</t>
  </si>
  <si>
    <t>150人，其中贫困人口36人</t>
  </si>
  <si>
    <t>小塅村委会</t>
  </si>
  <si>
    <t>苏家塅下桥危桥改造项目，长3.4米、宽4米，共计13.6平方米</t>
  </si>
  <si>
    <t>小塅村
十组下桥</t>
  </si>
  <si>
    <t>解决狮家塅片100多人的安全出行问题</t>
  </si>
  <si>
    <t>114人，其中贫困人口22人</t>
  </si>
  <si>
    <t>大塘口-高笋塘组级道路硬化0.334公里，宽3.5米</t>
  </si>
  <si>
    <t>小塅村
六组</t>
  </si>
  <si>
    <t>解决180多人的安全出行问题</t>
  </si>
  <si>
    <t>180人，其中贫困人口41人</t>
  </si>
  <si>
    <t>青和垄到冷水坑
组级道路硬化0.267公里，宽3.5米</t>
  </si>
  <si>
    <t>小塅村
十二组</t>
  </si>
  <si>
    <t>解决青和垄片110多人的安全出行问题</t>
  </si>
  <si>
    <t>110人，其中贫困人口30人</t>
  </si>
  <si>
    <t>十组水渠硬化210米，40×40cm的规格</t>
  </si>
  <si>
    <t>小塅村
十组</t>
  </si>
  <si>
    <t>解决80多人饮水工程和30亩农田灌溉问题</t>
  </si>
  <si>
    <t>小塅村部至龙洞桥组级道路硬化工程，长.0667公里，宽3.5米。</t>
  </si>
  <si>
    <t>小塅村3组</t>
  </si>
  <si>
    <t>解决全村1153人的安全出行和生产生活便利问题</t>
  </si>
  <si>
    <t>1153人，其中贫困人口410人</t>
  </si>
  <si>
    <t>聚龙片水牛坳至塘坡里村级道路拓宽加固硬化项目，全1.67公里，拓宽1.5米.</t>
  </si>
  <si>
    <t>汇龙村聚龙片</t>
  </si>
  <si>
    <t>18万元
/公里</t>
  </si>
  <si>
    <t>解决聚龙片3个村民小组353人的安全出行和生产生活便利问题</t>
  </si>
  <si>
    <t>353人，其中贫困人口52人</t>
  </si>
  <si>
    <t>汇龙村委会</t>
  </si>
  <si>
    <t>学校村部进口处道路硬化路面长0.334公里，宽3.5米</t>
  </si>
  <si>
    <t>汇龙村7组</t>
  </si>
  <si>
    <t>解决全体村民就学和办事安全和便利问题</t>
  </si>
  <si>
    <t>3685人，其中贫困人口1020人</t>
  </si>
  <si>
    <t>五组级道路硬化0.134公里，宽3.5米</t>
  </si>
  <si>
    <t>中武村 五组</t>
  </si>
  <si>
    <t>解决110多人的安全出行问题</t>
  </si>
  <si>
    <t>110人，其中贫困人口17人</t>
  </si>
  <si>
    <t>中武村委会</t>
  </si>
  <si>
    <t>十组组级道路硬化0.534公里，宽3.5米</t>
  </si>
  <si>
    <t>中武村 菜家边</t>
  </si>
  <si>
    <t>150人，其中贫困人口29人</t>
  </si>
  <si>
    <t>龙洞、新田、梅树湾、螺形、油丝墩等组水渠硬化项目，水渠全长1176米，
30×30cm的规格</t>
  </si>
  <si>
    <t>中武村 油丝墩</t>
  </si>
  <si>
    <t>453人，其中贫困人口65人</t>
  </si>
  <si>
    <t>Y042道路观塘坳路段护坡加固工程浆砌石共计143立方米。</t>
  </si>
  <si>
    <t>中武村</t>
  </si>
  <si>
    <t>解决200多人的安全出行和生产生活交通问题</t>
  </si>
  <si>
    <t>215人，其中贫困人口36人</t>
  </si>
  <si>
    <t>1组到6组组级道路硬化0.334公里，宽3.5米，厚度0.2米</t>
  </si>
  <si>
    <t>解决170多人出行难问题</t>
  </si>
  <si>
    <t>170人，其中贫困人口28人</t>
  </si>
  <si>
    <t>Y076道路硬化项目，延长1公里，宽3.5米。</t>
  </si>
  <si>
    <t>鹿石村一、二组</t>
  </si>
  <si>
    <t>解决两个村民小组200多人的安全出行和生产生活交通问题</t>
  </si>
  <si>
    <t>224人，其中贫困人口31人</t>
  </si>
  <si>
    <t>鹿石村委会</t>
  </si>
  <si>
    <r>
      <rPr>
        <sz val="10"/>
        <rFont val="仿宋"/>
        <charset val="134"/>
      </rPr>
      <t>硬化中湖组至坎内组渠道1600米(60CM</t>
    </r>
    <r>
      <rPr>
        <sz val="10"/>
        <rFont val="仿宋"/>
        <charset val="0"/>
      </rPr>
      <t>×</t>
    </r>
    <r>
      <rPr>
        <sz val="10"/>
        <rFont val="仿宋"/>
        <charset val="134"/>
      </rPr>
      <t>60CM)</t>
    </r>
  </si>
  <si>
    <t>天湖村中湖组至坎内组</t>
  </si>
  <si>
    <t>解决182人灌溉耕作问题</t>
  </si>
  <si>
    <t>182人，其中贫困人口31人</t>
  </si>
  <si>
    <t>天湖村委会</t>
  </si>
  <si>
    <t>茶园组至谢家组道路长0.47公里拓宽至3.5米</t>
  </si>
  <si>
    <t>天湖村茶园组至谢家组</t>
  </si>
  <si>
    <t>解决341人出行问题</t>
  </si>
  <si>
    <t>341人，其中贫困人口62人</t>
  </si>
  <si>
    <t>周家组，孔家组，上屋组，坑口组，螃蟹组，塘排加固，清淤1600平方米，砌混凝土100立方米</t>
  </si>
  <si>
    <t>保丰岭村周家组，孔家组，上屋组，坑口组，螃蟹组</t>
  </si>
  <si>
    <t>20元/平方米、400元/立方米</t>
  </si>
  <si>
    <t>解决106人灌溉耕作问题</t>
  </si>
  <si>
    <t>106人，其中贫困人口23人</t>
  </si>
  <si>
    <t>保丰岭村委会</t>
  </si>
  <si>
    <t>坑口组至水口寺大桥路面硬化长0.39公里宽3.5米。十字路口至江贤组村级路长0.48公里拓宽至3.5米</t>
  </si>
  <si>
    <t>保丰岭村坑口组至水口寺</t>
  </si>
  <si>
    <t>30万元/公里、9万元/公里</t>
  </si>
  <si>
    <t>解决171人出行问题</t>
  </si>
  <si>
    <t>171人，其中贫困人口65人</t>
  </si>
  <si>
    <t>高和村杨槐水库沈家至孔坪组水渠1500米(80CM×80CM)</t>
  </si>
  <si>
    <t>高和村杨槐水库沈家至孔坪组</t>
  </si>
  <si>
    <t>解决172人灌溉耕作问题</t>
  </si>
  <si>
    <t>172人，其中贫困人口31人</t>
  </si>
  <si>
    <t>高和村委会</t>
  </si>
  <si>
    <t>柘棚组至湖塘组道路硬化长1公里，宽3.5米</t>
  </si>
  <si>
    <t>寨上村柘棚组、湖塘组</t>
  </si>
  <si>
    <t>解决721人出行问题</t>
  </si>
  <si>
    <t>721人，其中贫困人口71人</t>
  </si>
  <si>
    <t>寨上村委会</t>
  </si>
  <si>
    <t>居委会农一组至农四组道路硬化长1公里宽3.5米</t>
  </si>
  <si>
    <t>居委会农一组至农四组</t>
  </si>
  <si>
    <t>解决203人出行问题</t>
  </si>
  <si>
    <t>203人，其中贫困人口21人</t>
  </si>
  <si>
    <t>三眼桥居委会</t>
  </si>
  <si>
    <t>彭家组、王家组2口、上东组、上西组、背里组、姚培、三角、同心、彭东、卡塘新修机灌井11口</t>
  </si>
  <si>
    <t>低坪村彭家组、王家组等10个组</t>
  </si>
  <si>
    <t>1万元/口</t>
  </si>
  <si>
    <t>解决196人灌溉耕作问题</t>
  </si>
  <si>
    <t>196人，其中贫困人口21人</t>
  </si>
  <si>
    <t>低坪村委会</t>
  </si>
  <si>
    <t>背里组至卡塘组道路硬化长0.45公里宽3.5米</t>
  </si>
  <si>
    <t>低坪村背里组、至卡塘组</t>
  </si>
  <si>
    <t>解决197人出行问题</t>
  </si>
  <si>
    <t>197人，其中贫困人口55人</t>
  </si>
  <si>
    <r>
      <rPr>
        <sz val="10"/>
        <rFont val="仿宋"/>
        <charset val="134"/>
      </rPr>
      <t>王家组、背里组新修水渠526米（40CM</t>
    </r>
    <r>
      <rPr>
        <sz val="10"/>
        <rFont val="仿宋"/>
        <charset val="0"/>
      </rPr>
      <t>×</t>
    </r>
    <r>
      <rPr>
        <sz val="10"/>
        <rFont val="仿宋"/>
        <charset val="134"/>
      </rPr>
      <t>40CM）</t>
    </r>
  </si>
  <si>
    <t>低坪村王家组、背里组</t>
  </si>
  <si>
    <t>解决151人灌溉耕作问题</t>
  </si>
  <si>
    <t>151人，其中贫困人口35人</t>
  </si>
  <si>
    <t>主干公路硬化，联社至保丰道路硬化长1公里宽3.5米</t>
  </si>
  <si>
    <t>渡头村联社至保丰</t>
  </si>
  <si>
    <t>解决471人出行问题</t>
  </si>
  <si>
    <t>471人，其中贫困人口120人</t>
  </si>
  <si>
    <t>渡头村委会</t>
  </si>
  <si>
    <r>
      <rPr>
        <sz val="10"/>
        <rFont val="仿宋"/>
        <charset val="134"/>
      </rPr>
      <t>上新、积谷水渠塌方维修182米50㎝</t>
    </r>
    <r>
      <rPr>
        <sz val="10"/>
        <rFont val="仿宋"/>
        <charset val="0"/>
      </rPr>
      <t>×</t>
    </r>
    <r>
      <rPr>
        <sz val="10"/>
        <rFont val="仿宋"/>
        <charset val="134"/>
      </rPr>
      <t>50㎝</t>
    </r>
  </si>
  <si>
    <t>下坪村上新、积谷</t>
  </si>
  <si>
    <t>解决65人灌溉耕作问题</t>
  </si>
  <si>
    <t>下坪村委会</t>
  </si>
  <si>
    <t>铁铺组，刘家组，新村组，朱家组新修田头机灌井4口</t>
  </si>
  <si>
    <t>下坪村铁铺组，刘家组，新村组，朱家组</t>
  </si>
  <si>
    <t>106人，其中贫困人口28人</t>
  </si>
  <si>
    <t>朱家组至高沅组道路硬化长0.8公里宽3.5米</t>
  </si>
  <si>
    <t>下坪村朱家组至高沅组</t>
  </si>
  <si>
    <t>解决88人交通出行问题</t>
  </si>
  <si>
    <t>182人，其中贫困人口76人</t>
  </si>
  <si>
    <t>新兴组至唐家新建水库道路硬化长0.5公里宽3.5米</t>
  </si>
  <si>
    <t>宦田村新兴组至唐家</t>
  </si>
  <si>
    <t>解决237人交通出行问题</t>
  </si>
  <si>
    <t>237人，其中贫困人口91人</t>
  </si>
  <si>
    <t>宦田村委会</t>
  </si>
  <si>
    <t>维修新塘桥长6.25米，宽4米、维修坎上桥长6.25米宽4米</t>
  </si>
  <si>
    <t>宦田村新塘组新塘桥、坎上组</t>
  </si>
  <si>
    <t>解决152人出行问题</t>
  </si>
  <si>
    <t>152人，其中贫困人口39人</t>
  </si>
  <si>
    <t>北山垅付坪组至兰家组道路硬化长0.67公里宽3.5米</t>
  </si>
  <si>
    <t>永安村北山垅付坪组至兰家组</t>
  </si>
  <si>
    <t>解决259人出行问题</t>
  </si>
  <si>
    <t>259人，其中贫困人口72人</t>
  </si>
  <si>
    <t>永安村委会</t>
  </si>
  <si>
    <t>范家垅水渠浆砌石191立方米</t>
  </si>
  <si>
    <t>永安村范家</t>
  </si>
  <si>
    <t>花门组花门塘山塘清淤900平方米</t>
  </si>
  <si>
    <t>永安村花门组</t>
  </si>
  <si>
    <t>解决105人灌溉耕作问题</t>
  </si>
  <si>
    <t>105人，其中贫困人口26人</t>
  </si>
  <si>
    <t>腰塘组井冲山塘清淤500平方米</t>
  </si>
  <si>
    <t>永安村腰塘组</t>
  </si>
  <si>
    <t>解决115人灌溉耕作问题</t>
  </si>
  <si>
    <t>115人，其中贫困人口26人</t>
  </si>
  <si>
    <t>向阳组陈塘山塘清淤250平方米</t>
  </si>
  <si>
    <t>永安村向阳组</t>
  </si>
  <si>
    <t>解决75人灌溉耕作问题</t>
  </si>
  <si>
    <t>75人，其中贫困人口16人</t>
  </si>
  <si>
    <t>边山组至育才学校至谢家组道路硬化长1公里宽3.5米</t>
  </si>
  <si>
    <t>新东安村边山组至育才学</t>
  </si>
  <si>
    <t>解决513人出行问题</t>
  </si>
  <si>
    <t>513人，其中贫困人口90人</t>
  </si>
  <si>
    <t>新东安村委会</t>
  </si>
  <si>
    <t>雷家组桥头、排形组水轮泵新修抗旱电排共计2口</t>
  </si>
  <si>
    <t>爽口村雷家组桥头</t>
  </si>
  <si>
    <t>2.5万/口</t>
  </si>
  <si>
    <t>解决120人灌溉耕作问题</t>
  </si>
  <si>
    <t>120人，其中贫困人口31人</t>
  </si>
  <si>
    <t>爽口村委会</t>
  </si>
  <si>
    <t>汪屋至排形组新修水渠300米（50CM×50CM）</t>
  </si>
  <si>
    <t>爽口村汪屋至排形组</t>
  </si>
  <si>
    <t>解决80人灌溉耕作问题</t>
  </si>
  <si>
    <t>80人，其中贫困人口15人</t>
  </si>
  <si>
    <t>十字渠至高和村道路硬化长0.72公里宽3.5米</t>
  </si>
  <si>
    <t>爽口村十字渠至高和村</t>
  </si>
  <si>
    <t>解决561人出行问题</t>
  </si>
  <si>
    <t>561人，其中贫困人口60人</t>
  </si>
  <si>
    <t>江家组至沅头组公路硬化长0.5公里宽3.5米</t>
  </si>
  <si>
    <t>淡江村江家组至沅头组</t>
  </si>
  <si>
    <t>解决95人出行问题</t>
  </si>
  <si>
    <t>95人，其中贫困人口28人</t>
  </si>
  <si>
    <t>淡江村委会</t>
  </si>
  <si>
    <t>拓宽坟坪组至杨坪组道路宽3.5米长0.55公里</t>
  </si>
  <si>
    <t>淡江村思鲫组至黄泥组</t>
  </si>
  <si>
    <t>解决105人出行问题</t>
  </si>
  <si>
    <t>105人，其中贫困人口31人</t>
  </si>
  <si>
    <t>梨树、思鲫、桥档组新修水渠588米（30CM×30CM）</t>
  </si>
  <si>
    <t>淡江村梨树、思鲫、桥档组</t>
  </si>
  <si>
    <t>解决85人灌溉耕作问题</t>
  </si>
  <si>
    <t>85人，其中贫困人口21人</t>
  </si>
  <si>
    <t>元和片至爽口雷家滩大桥分流道路硬化长0.17公里宽3.5米</t>
  </si>
  <si>
    <t>下沙村元和片至爽口雷家滩</t>
  </si>
  <si>
    <t>解决195人出行问题</t>
  </si>
  <si>
    <t>185人，其中贫困人口24人</t>
  </si>
  <si>
    <t>下沙村委会</t>
  </si>
  <si>
    <t>上屋组至东月界道路硬化长0.072公里宽3.5米</t>
  </si>
  <si>
    <t>下沙村上屋组至东月界</t>
  </si>
  <si>
    <t>解决340人出行问题</t>
  </si>
  <si>
    <t>340人，其中贫困人口24人</t>
  </si>
  <si>
    <t>上屋组至下屋组长0.34公里宽3.5米，边朵组至桐坡长麻组道路硬化长0.42公里宽3.5米</t>
  </si>
  <si>
    <t>下沙村上屋组至下屋组</t>
  </si>
  <si>
    <t>解决162人出行问题</t>
  </si>
  <si>
    <t>162人，其中贫困人口19人</t>
  </si>
  <si>
    <t>棕木至东月片道路硬化长0.1公里宽3.5米</t>
  </si>
  <si>
    <t>沙塅村棕木至东月片道</t>
  </si>
  <si>
    <t>解决125人出行问题</t>
  </si>
  <si>
    <t>125人，其中贫困人口16人</t>
  </si>
  <si>
    <t>沙塅村委会</t>
  </si>
  <si>
    <t>按山至江家道路硬化长0.44公里宽3.5米</t>
  </si>
  <si>
    <t>沙塅村按山至江家</t>
  </si>
  <si>
    <t>解决130人出行问题</t>
  </si>
  <si>
    <t>130人，其中贫困人口27人</t>
  </si>
  <si>
    <t>晏家至李家道路硬化长0.13公里宽3.5米</t>
  </si>
  <si>
    <t>沙塅村晏家至李家</t>
  </si>
  <si>
    <t>解决170人出行问题</t>
  </si>
  <si>
    <t>170人，其中贫困人口35人</t>
  </si>
  <si>
    <t>张家至宝丰村拓宽硬化长0.33公里宽3.5米</t>
  </si>
  <si>
    <t>沙塅村张家至宝丰村</t>
  </si>
  <si>
    <t>解决133人出行问题</t>
  </si>
  <si>
    <t>133人，其中贫困人口24人</t>
  </si>
  <si>
    <t>枫树组至华丰组道路硬化长1公里宽3.5米</t>
  </si>
  <si>
    <t>肥田村枫树组至华丰组</t>
  </si>
  <si>
    <t>解决147人出行问题</t>
  </si>
  <si>
    <t>147人，其中贫困人口15人</t>
  </si>
  <si>
    <t>肥田村委会</t>
  </si>
  <si>
    <t>拓宽老芽组至马口组道路硬化长1公里宽3.5米</t>
  </si>
  <si>
    <t>白雨村拓宽老芽组至马口组</t>
  </si>
  <si>
    <t>解决238人出行问题</t>
  </si>
  <si>
    <t>238人，其中贫困人口48人</t>
  </si>
  <si>
    <t>白雨村委会</t>
  </si>
  <si>
    <t>三新小学至竹山组拓宽硬化长1公里宽3.5米</t>
  </si>
  <si>
    <t>三新村三新小学至竹山组</t>
  </si>
  <si>
    <t>210人，其中贫困人口35人</t>
  </si>
  <si>
    <t>三新村委会</t>
  </si>
  <si>
    <t>鲁家组至石洞组长0.69公里拓宽至3.5米</t>
  </si>
  <si>
    <t>联华村鲁家组至石洞组</t>
  </si>
  <si>
    <t>85人，其中贫困人口17人</t>
  </si>
  <si>
    <t>联华村委会</t>
  </si>
  <si>
    <r>
      <rPr>
        <sz val="10"/>
        <rFont val="仿宋"/>
        <charset val="134"/>
      </rPr>
      <t>庙坪组、松树组等小组新修水渠1000米（50CM</t>
    </r>
    <r>
      <rPr>
        <sz val="10"/>
        <rFont val="仿宋"/>
        <charset val="0"/>
      </rPr>
      <t>×</t>
    </r>
    <r>
      <rPr>
        <sz val="10"/>
        <rFont val="仿宋"/>
        <charset val="134"/>
      </rPr>
      <t>50CM)</t>
    </r>
  </si>
  <si>
    <t>联华村庙坪组、松树组</t>
  </si>
  <si>
    <t>解决42人灌溉耕作问题</t>
  </si>
  <si>
    <t>42人，其中贫困人口11人</t>
  </si>
  <si>
    <t>坡塘组、李家组等组山塘清淤4000平方米</t>
  </si>
  <si>
    <t>联华村坡塘组、李家组</t>
  </si>
  <si>
    <t>解决60人灌溉耕作问题</t>
  </si>
  <si>
    <t>60人，其中贫困人口8人</t>
  </si>
  <si>
    <t>立新组中塘维修砌混凝土30立方米，山塘清淤400平方米</t>
  </si>
  <si>
    <t>碛江村立新组</t>
  </si>
  <si>
    <t>400元/立方米
20元/平方米</t>
  </si>
  <si>
    <t>60人，其中贫困人口11人</t>
  </si>
  <si>
    <t>碛江村委会</t>
  </si>
  <si>
    <t>村前山塘维修砌混凝土100立方米，山塘清淤1500平方米</t>
  </si>
  <si>
    <t>碛江村村前山塘</t>
  </si>
  <si>
    <t>解决48人灌溉耕作问题</t>
  </si>
  <si>
    <t>48人，其中贫困人口9人</t>
  </si>
  <si>
    <t>易福寿门前山塘维修山塘清淤500平方米</t>
  </si>
  <si>
    <t>碛江村易福寿门前山塘</t>
  </si>
  <si>
    <t>75人，其中贫困人口15人</t>
  </si>
  <si>
    <t>高沅组沙垅水渠、高坪组水渠、塘贤组水渠硬化共1000米（50CM×50CM)</t>
  </si>
  <si>
    <t>碛江村高沅组沙垅、高坪组、塘贤组</t>
  </si>
  <si>
    <t>解决96人灌溉耕作问题</t>
  </si>
  <si>
    <t>96人，其中贫困人口30人</t>
  </si>
  <si>
    <t>张家组电排，新建机房1个，11千瓦电动机，镀鈊管160米，硬化水渠200米</t>
  </si>
  <si>
    <t>碛江村张家组</t>
  </si>
  <si>
    <t>2万元、100元/米、100元/米</t>
  </si>
  <si>
    <t>解决102人灌溉耕作问题</t>
  </si>
  <si>
    <t>张家组藕塘砌混凝土50立方米，清淤70平方米</t>
  </si>
  <si>
    <t>96人，其中贫困人口20人</t>
  </si>
  <si>
    <t>坎上组至彭家组道路硬化长0.3公里宽3.5米</t>
  </si>
  <si>
    <t>中沙村坎上组至彭家组</t>
  </si>
  <si>
    <t>解决72人出行问题</t>
  </si>
  <si>
    <t>72人，其中贫困人口18人</t>
  </si>
  <si>
    <t>中沙村委会</t>
  </si>
  <si>
    <t>虎形至官田村道路拓宽共硬化长0.37公里宽3.5米</t>
  </si>
  <si>
    <t>中沙村虎形至官田</t>
  </si>
  <si>
    <t>85人，其中贫困人口31人</t>
  </si>
  <si>
    <t>丰树组至边山组道路硬化长0.33公里宽3.5米</t>
  </si>
  <si>
    <t>中沙村丰树组至边山组</t>
  </si>
  <si>
    <t>182人，其中贫困人口13人</t>
  </si>
  <si>
    <t>梨树组至彭家组道路硬化长0.38公里宽3.5米</t>
  </si>
  <si>
    <t>横槎村梨树组、新明组、河沅组、彭家组</t>
  </si>
  <si>
    <t>解决150人出行问题</t>
  </si>
  <si>
    <t>横槎村委会</t>
  </si>
  <si>
    <t>天井组、后背垅、猴子坡、李家塘山塘清淤共2000平方米</t>
  </si>
  <si>
    <t>横槎村天井组</t>
  </si>
  <si>
    <t>彭家组、河源组楼子组江咀组新明组渠道硬化共1052米</t>
  </si>
  <si>
    <t>横槎村彭家组、河源组楼子组江咀组新明组</t>
  </si>
  <si>
    <t>解决160人灌溉耕作问题</t>
  </si>
  <si>
    <t>160人，其中贫困人口31人</t>
  </si>
  <si>
    <t>八斗、中塘、江咀塘维修砌混凝土75立方米</t>
  </si>
  <si>
    <t>横槎村八斗组江咀组</t>
  </si>
  <si>
    <t>解决90人灌溉耕作问题</t>
  </si>
  <si>
    <t>五里组疏通涵管、安装涵管、加固、路面恢复，砌混凝土150立方米</t>
  </si>
  <si>
    <t>大洞口村五里组</t>
  </si>
  <si>
    <t>解决150人灌溉耕作问题</t>
  </si>
  <si>
    <t>150人，其中贫困人口41人</t>
  </si>
  <si>
    <t>大洞口村委会</t>
  </si>
  <si>
    <t>硬化五里组水渠857米（100CM×100CM)</t>
  </si>
  <si>
    <t>解决100人灌溉耕作问题</t>
  </si>
  <si>
    <r>
      <rPr>
        <sz val="10"/>
        <rFont val="仿宋"/>
        <charset val="134"/>
      </rPr>
      <t>边山组，林山组，卡山组，新安组，板草组新修水渠共2272.73米50㎝</t>
    </r>
    <r>
      <rPr>
        <sz val="10"/>
        <rFont val="仿宋"/>
        <charset val="0"/>
      </rPr>
      <t>×</t>
    </r>
    <r>
      <rPr>
        <sz val="10"/>
        <rFont val="仿宋"/>
        <charset val="134"/>
      </rPr>
      <t>50㎝</t>
    </r>
  </si>
  <si>
    <t>托田村边山组，林山组，卡山组，新安组，板草组</t>
  </si>
  <si>
    <t>解决154人灌溉耕作问题</t>
  </si>
  <si>
    <t>154人，其中贫困人口20人</t>
  </si>
  <si>
    <t>托田村委会</t>
  </si>
  <si>
    <t>建新组，大兴组，函园组，下垅组新开四只机灌井</t>
  </si>
  <si>
    <t>托田村建新组，大兴组，函园组，下垅组</t>
  </si>
  <si>
    <t>1.25万元/只</t>
  </si>
  <si>
    <t>解决125人灌溉耕作问题</t>
  </si>
  <si>
    <t>125人，其中贫困人口21人</t>
  </si>
  <si>
    <t>2019.12.20</t>
  </si>
  <si>
    <t>石桥组、黄家组、鸳鸯组山塘、王思组雷公塘维修共清淤3250平方米维修砌混凝土375立方米</t>
  </si>
  <si>
    <t>官田村石桥组、黄家组、鸳鸯组、王思组</t>
  </si>
  <si>
    <t>解决129人灌溉耕作问题</t>
  </si>
  <si>
    <t>129人，其中贫困人口31人</t>
  </si>
  <si>
    <t>官田村委会</t>
  </si>
  <si>
    <t>江树组至水口咀新修水渠809米（50CM×50CM)</t>
  </si>
  <si>
    <t>官田村江树组至水口咀</t>
  </si>
  <si>
    <t>郊东片、郊源片道路维修砌墈填土428立方米</t>
  </si>
  <si>
    <t>三郊村郊东片、郊源片</t>
  </si>
  <si>
    <t>解决237人出行问题</t>
  </si>
  <si>
    <t>237人，其中贫困人口48人</t>
  </si>
  <si>
    <t>三郊村委会</t>
  </si>
  <si>
    <t>龙形组新修水圳铺设涵管300米</t>
  </si>
  <si>
    <t>三郊村龙形组</t>
  </si>
  <si>
    <t>85人，其中贫困人口15人</t>
  </si>
  <si>
    <t>新修双家塅水圳、下坳水圳947米</t>
  </si>
  <si>
    <t>三郊村双家塅、下坳</t>
  </si>
  <si>
    <t>解决205人灌溉耕作问题</t>
  </si>
  <si>
    <t>205人，其中贫困人口24人</t>
  </si>
  <si>
    <t>姚家组道路硬化宽3.5米长0.367公里</t>
  </si>
  <si>
    <t>永太村姚家组</t>
  </si>
  <si>
    <t>解决182人出行问题</t>
  </si>
  <si>
    <t>182人，其中贫困人口37人</t>
  </si>
  <si>
    <t>永太村委会</t>
  </si>
  <si>
    <t>新屋塘清淤砌混凝土100立方米</t>
  </si>
  <si>
    <t>永太村新屋组</t>
  </si>
  <si>
    <t>解决94人灌溉耕作问题</t>
  </si>
  <si>
    <t>94人，其中贫困人口12人</t>
  </si>
  <si>
    <t>白连组，罗家组，大屋组，新安组修建水渠 砌混凝土265立方米</t>
  </si>
  <si>
    <t>永太村白连组，罗家组，大屋组，新安组</t>
  </si>
  <si>
    <t>解决56人灌溉耕作问题</t>
  </si>
  <si>
    <t>56人，其中贫困人口11人</t>
  </si>
  <si>
    <t>白连组，苍口组，堰坎组砌混凝土110立方米</t>
  </si>
  <si>
    <t>永太村白连组，苍口组，堰坎组</t>
  </si>
  <si>
    <t>解决82人灌溉耕作问题</t>
  </si>
  <si>
    <t>82人，其中贫困人口9人</t>
  </si>
  <si>
    <t>苦竹组联村公路路面硬化长0.334公里，宽3.5米</t>
  </si>
  <si>
    <t>淡江村苦竹组</t>
  </si>
  <si>
    <t>解决190人出行问题</t>
  </si>
  <si>
    <t>190人，其中贫困人口25人</t>
  </si>
  <si>
    <t>新安组道路硬化长0.334公里，宽3.5米</t>
  </si>
  <si>
    <t>永太村新安组</t>
  </si>
  <si>
    <t>解决220人出行问题</t>
  </si>
  <si>
    <t>220人，其中贫困人口36人</t>
  </si>
  <si>
    <t>硬化民主组水渠规格50*50，共计100米</t>
  </si>
  <si>
    <t>解决180人灌溉耕作问题</t>
  </si>
  <si>
    <t>180人，其中贫困人口21人</t>
  </si>
  <si>
    <t>维修三贺组贺家塘，加固塘排填土共计80立方米</t>
  </si>
  <si>
    <t>横槎村</t>
  </si>
  <si>
    <t>125元/立方米</t>
  </si>
  <si>
    <t>150人，其中贫困人口37人</t>
  </si>
  <si>
    <t>拓宽鲁家组至瑞山组道路，宽3.5米长约0.11公里</t>
  </si>
  <si>
    <t>联华村</t>
  </si>
  <si>
    <t>解决230人出行问题</t>
  </si>
  <si>
    <t>230人，其中贫困人口43人</t>
  </si>
  <si>
    <t>硬化郊东片盆形组道路，壕坪至老坎屋宽3.5米长0.1公里</t>
  </si>
  <si>
    <t>三郊村</t>
  </si>
  <si>
    <t>解决330人出行问题</t>
  </si>
  <si>
    <t>330人，其中贫困人口46人</t>
  </si>
  <si>
    <t>硬化一组至棕木组东月桥连接线宽3.5米长0.1公里</t>
  </si>
  <si>
    <t>沙塅村</t>
  </si>
  <si>
    <t>解决270人出行问题</t>
  </si>
  <si>
    <t>270人，其中贫困人口36人</t>
  </si>
  <si>
    <t>维修高沅组神树庙河堤砌石方600立方米</t>
  </si>
  <si>
    <t>碛江村</t>
  </si>
  <si>
    <t>50元/立方米</t>
  </si>
  <si>
    <t>解决250人灌溉耕作问题</t>
  </si>
  <si>
    <t>250人，其中贫困人口42人</t>
  </si>
  <si>
    <t>硬化汤喂组李宝思门前至沈象辉屋前道路，宽3.5米长约0.033米</t>
  </si>
  <si>
    <t>永太村</t>
  </si>
  <si>
    <t>解决110人出行问题</t>
  </si>
  <si>
    <t>硬化姚培组水圳40*50，共长105米</t>
  </si>
  <si>
    <t>低坪村</t>
  </si>
  <si>
    <t>150人，其中贫困人口19人</t>
  </si>
  <si>
    <t>维修水口组河坎浆砌石25立方米</t>
  </si>
  <si>
    <t>官田村</t>
  </si>
  <si>
    <t>硬化土塘组至村部道路，宽3.5米长0.1公里</t>
  </si>
  <si>
    <t>三新村</t>
  </si>
  <si>
    <t>解决410人灌溉耕作问题</t>
  </si>
  <si>
    <t>410人，其中贫困人口56人</t>
  </si>
  <si>
    <t>硬化桐树片道路宽3.5米，长0.667公里</t>
  </si>
  <si>
    <t>新东安村桐树组</t>
  </si>
  <si>
    <t>解决470人出行问题</t>
  </si>
  <si>
    <t>470人，其中贫困人口76人</t>
  </si>
  <si>
    <t>李家组至新余组道路硬化0.233公里</t>
  </si>
  <si>
    <t>沙塅村李家组</t>
  </si>
  <si>
    <t>120人</t>
  </si>
  <si>
    <t>新合村杉木组至上神组硬化，长0.67公里，宽3.5米</t>
  </si>
  <si>
    <t>新合村杉木组</t>
  </si>
  <si>
    <t>解决260人出行难问题</t>
  </si>
  <si>
    <t>260人，其中贫困人口54人</t>
  </si>
  <si>
    <t>新合村委会</t>
  </si>
  <si>
    <t>新合村中山组至株树组道路硬化，长0.33公里，宽3.5米</t>
  </si>
  <si>
    <t>新合村中山组</t>
  </si>
  <si>
    <t>解决230人出行难问题</t>
  </si>
  <si>
    <t>大坡里至立新组公路硬化路面长0.334公里，宽3.5米</t>
  </si>
  <si>
    <t>覆盖200人，解决10户贫困户34人出行问题</t>
  </si>
  <si>
    <t>200人，其中贫困人口34人</t>
  </si>
  <si>
    <t>新合村立新租—油榨组道路硬化，长0.166公里，宽3.5米</t>
  </si>
  <si>
    <t>新合村立新租组</t>
  </si>
  <si>
    <t>解决155人出行难问题</t>
  </si>
  <si>
    <t>155人，其中贫困人口41人</t>
  </si>
  <si>
    <t>新合村上神族—前山族组路硬化，长1.93公里，宽3.5米</t>
  </si>
  <si>
    <t>新合村上神组</t>
  </si>
  <si>
    <t>解决182人出行难问题</t>
  </si>
  <si>
    <t>182人，其中贫困人口48人</t>
  </si>
  <si>
    <t>龙坪村对家组危桥改造长15米，宽5米，共75平方米</t>
  </si>
  <si>
    <t>龙坪村对家组</t>
  </si>
  <si>
    <t>龙坪村委会</t>
  </si>
  <si>
    <t>龙坪村对家组硬化，宽3.5米，长0.917公里</t>
  </si>
  <si>
    <t>龙坪村对家组对家</t>
  </si>
  <si>
    <t>解决350人出行难问题</t>
  </si>
  <si>
    <t>对家组道路硬化长0.334公里，宽3.5米</t>
  </si>
  <si>
    <t>龙坪村</t>
  </si>
  <si>
    <t>覆盖230人，解决10户贫困户，35人的出行难问题</t>
  </si>
  <si>
    <t>220人，其中贫困人口35人</t>
  </si>
  <si>
    <t>龙坪村新屋组危桥改造长9米，宽6.5米，共58.5平方米</t>
  </si>
  <si>
    <t>龙坪村新屋组</t>
  </si>
  <si>
    <t>200人，其中贫困人口52人</t>
  </si>
  <si>
    <t>龙坪村大屋组道路硬化，宽3.5米，长600米</t>
  </si>
  <si>
    <t>龙坪村大屋组对家</t>
  </si>
  <si>
    <t>260人，其中贫困人口60人</t>
  </si>
  <si>
    <t>龙坪村湖湾组道路硬化，宽3.5米，长481米</t>
  </si>
  <si>
    <t>龙坪村湖湾组对家</t>
  </si>
  <si>
    <t>270人，其中贫困人口80人</t>
  </si>
  <si>
    <t>苏岳村海共组—横源组道路硬化，宽3.5米，长2.07公里</t>
  </si>
  <si>
    <t>苏岳村海公组</t>
  </si>
  <si>
    <t>解决360人出行难问题</t>
  </si>
  <si>
    <t>360人，其中贫困人口63人</t>
  </si>
  <si>
    <t>苏岳村委会</t>
  </si>
  <si>
    <t>苏岳村上新租—三枣租河道砌墈200立方米</t>
  </si>
  <si>
    <t>苏岳村梅树组</t>
  </si>
  <si>
    <t>解决480人125亩农田的灌溉问题</t>
  </si>
  <si>
    <t>480人，其中贫困人口48人</t>
  </si>
  <si>
    <t>苏岳村乌家组江排150立方米</t>
  </si>
  <si>
    <t>苏岳村乌家组</t>
  </si>
  <si>
    <t>解决农田灌溉100余亩，受益240余人</t>
  </si>
  <si>
    <t>大洞村庙咀组—何公新屋组道路硬化，宽3.5米，长2.33公里</t>
  </si>
  <si>
    <t>大洞村庙咀组</t>
  </si>
  <si>
    <t>400人，其中贫困人口135人</t>
  </si>
  <si>
    <t>大洞村委会</t>
  </si>
  <si>
    <t>狮岩村新塘组至方佰组组道路硬化，长0.33公里，宽3.5米</t>
  </si>
  <si>
    <t>狮岩村新塘组</t>
  </si>
  <si>
    <t>150人，其中贫困人口33人</t>
  </si>
  <si>
    <t>狮岩村委会</t>
  </si>
  <si>
    <t>新联村破屋组新修水渠285.7立方米</t>
  </si>
  <si>
    <t>新联村破屋组</t>
  </si>
  <si>
    <t>解决180人农田灌溉问题</t>
  </si>
  <si>
    <t>180人，其中贫困人口47人</t>
  </si>
  <si>
    <t>新联村兴阳组硬化，长0.67公里，宽3.5米</t>
  </si>
  <si>
    <t>新联村兴阳组</t>
  </si>
  <si>
    <t>230人，其中贫困人口33人</t>
  </si>
  <si>
    <t>潘洪村下大组至兰山组硬化长0.66公里，宽3.5米</t>
  </si>
  <si>
    <t>潘洪村下大组</t>
  </si>
  <si>
    <t>解决180余人出行问题</t>
  </si>
  <si>
    <t>180人，其中贫困人口37人</t>
  </si>
  <si>
    <t>潘洪村委会</t>
  </si>
  <si>
    <t>金安村金塘、塘源、秦家、石包、河洞、花坟6组新修水坝和砌体250立方米</t>
  </si>
  <si>
    <t>金安村金塘</t>
  </si>
  <si>
    <t>解决农田灌溉120亩，受益500多人</t>
  </si>
  <si>
    <t>500人，其中贫困人口84人</t>
  </si>
  <si>
    <t>金安村铜锣组道路硬化长0.33公里，宽3.5米</t>
  </si>
  <si>
    <t>金安村铜锣组</t>
  </si>
  <si>
    <t>解决140余人出行问题</t>
  </si>
  <si>
    <t>140人，其中贫困人口48人</t>
  </si>
  <si>
    <t>仙若村老屋组至附竹组道路硬化，长0.4公里，宽3.5米</t>
  </si>
  <si>
    <t>仙若村老屋组</t>
  </si>
  <si>
    <t>360人，其中贫困人口44人</t>
  </si>
  <si>
    <t>仙若村委会</t>
  </si>
  <si>
    <t>美源村边山组—梓木组道路硬化长0.166公里，宽3.5米</t>
  </si>
  <si>
    <t>美源村丁家组</t>
  </si>
  <si>
    <t>解决700人出行难问题</t>
  </si>
  <si>
    <t>700人，其中贫困人口51人</t>
  </si>
  <si>
    <t>美源村委会</t>
  </si>
  <si>
    <t>石坪村三查组至梅树组河道清淤9800平方米</t>
  </si>
  <si>
    <t>石坪村三查组</t>
  </si>
  <si>
    <t>20万元/平方米</t>
  </si>
  <si>
    <t>解决1200人50亩灌溉面积</t>
  </si>
  <si>
    <t>1200人，其中贫困人口42人</t>
  </si>
  <si>
    <t>石坪村委会</t>
  </si>
  <si>
    <t>石坪村三查组至梅树组河道砌墈250立方米</t>
  </si>
  <si>
    <t>石坪村梅树组</t>
  </si>
  <si>
    <t>解决1200人200亩农田的灌溉问题</t>
  </si>
  <si>
    <t>1200人，其中贫困人口63人</t>
  </si>
  <si>
    <t>石坪村高粱组水渠285立方米</t>
  </si>
  <si>
    <t>石坪村高粱组</t>
  </si>
  <si>
    <t>700人，其中贫困人口46人</t>
  </si>
  <si>
    <t>石坪村小胡组河道砌墈125立方米</t>
  </si>
  <si>
    <t>石坪村小胡组</t>
  </si>
  <si>
    <t>解决210人20亩灌溉面积</t>
  </si>
  <si>
    <t>210人，其中贫困人口34人</t>
  </si>
  <si>
    <t>石坪村周坦组河道砌墈625立方米</t>
  </si>
  <si>
    <t>石坪村周坦组</t>
  </si>
  <si>
    <t>解决400人60亩灌溉面积</t>
  </si>
  <si>
    <t>400人，其中贫困人口38人</t>
  </si>
  <si>
    <t>万古村白荆组山塘清淤3500平方米</t>
  </si>
  <si>
    <t>万古村白荆、中湾、花园</t>
  </si>
  <si>
    <t>解决1100人农田灌溉问题</t>
  </si>
  <si>
    <t>1100人，其中贫困人口63人</t>
  </si>
  <si>
    <t>万古村委会</t>
  </si>
  <si>
    <t>万古村中湾组新修塘培砌混凝土300立方米</t>
  </si>
  <si>
    <t>解决560人农田灌溉问题</t>
  </si>
  <si>
    <t>万古村花园组新修水渠2210平方米</t>
  </si>
  <si>
    <t>解决380人农田灌溉问题</t>
  </si>
  <si>
    <t>葛藤坪村2.3.4.5.6组新修125立方水坝</t>
  </si>
  <si>
    <t>葛藤坪村2.3.4.5.6组</t>
  </si>
  <si>
    <t>葛藤坪村委会</t>
  </si>
  <si>
    <t>密岩寨村大桥组至钟虹公路道路硬化长0.3米，宽3.5米</t>
  </si>
  <si>
    <t>密岩寨村大桥组</t>
  </si>
  <si>
    <t>密岩寨村委会</t>
  </si>
  <si>
    <t>密岩寨村大兴组至官冲组道路硬化长0.366公里，宽3.5米</t>
  </si>
  <si>
    <t>密岩寨村大兴组</t>
  </si>
  <si>
    <t>解决大兴组150余人的出行问题</t>
  </si>
  <si>
    <t>150人，其中贫困人口39人</t>
  </si>
  <si>
    <t>清安村金花1组至2组硬化，长0.7公里，宽3.5米</t>
  </si>
  <si>
    <t>清安村1.2组</t>
  </si>
  <si>
    <t>解决320人出行难问题</t>
  </si>
  <si>
    <t>320人，其中贫困人口80人</t>
  </si>
  <si>
    <t>清安村委会</t>
  </si>
  <si>
    <t>清安村张家应山组至张家先铎水库0.7公里，宽3.5米</t>
  </si>
  <si>
    <t>清安村应山组</t>
  </si>
  <si>
    <t>160人，其中贫困人口35人</t>
  </si>
  <si>
    <t>更新村刘万组至双江镇马龙村交界处硬化，长2公里，宽3.5米</t>
  </si>
  <si>
    <t>更新村刘万组</t>
  </si>
  <si>
    <t>解决1000人出行难问题</t>
  </si>
  <si>
    <t>1000人，其中贫困人口66人</t>
  </si>
  <si>
    <t>更新村委会</t>
  </si>
  <si>
    <t>更新村同心、学堂、新屋、邓家4组道路硬化，长0.166公里，宽3.5米</t>
  </si>
  <si>
    <t>更新村同心组</t>
  </si>
  <si>
    <t>解决153人出行难问题</t>
  </si>
  <si>
    <t>153人，其中贫困人口42人</t>
  </si>
  <si>
    <t>更新村大屋组道路硬化，长0.166公里，宽3.5米</t>
  </si>
  <si>
    <t>更新村大屋组</t>
  </si>
  <si>
    <t>解决185人出行难问题</t>
  </si>
  <si>
    <t>185人，其中贫困人口36人</t>
  </si>
  <si>
    <t>更新村先仁组道路硬化，长0.166公里，宽3.5米</t>
  </si>
  <si>
    <t>更新村先仁组</t>
  </si>
  <si>
    <t>解决146人出行难问题</t>
  </si>
  <si>
    <t>37人，其中贫困人口54人</t>
  </si>
  <si>
    <t>平源村严家组道路硬化，长0.1公里，宽3.5米</t>
  </si>
  <si>
    <t>160人，其中贫困人口29人</t>
  </si>
  <si>
    <t>平源村委会</t>
  </si>
  <si>
    <t>农村安全饮水管道及蓄水池建设大型2个，小型8个，管道3800米</t>
  </si>
  <si>
    <t>新棚村</t>
  </si>
  <si>
    <t>38元/米、6000元/个、30000元/个</t>
  </si>
  <si>
    <t>解决270人的饮水安全问题</t>
  </si>
  <si>
    <t>270人，其中贫困人口162人</t>
  </si>
  <si>
    <t>新棚村委会</t>
  </si>
  <si>
    <t>邓公桥至学校道路维修混凝土375立方米</t>
  </si>
  <si>
    <t>金源村邓公组</t>
  </si>
  <si>
    <t>解决230人的出行难问题</t>
  </si>
  <si>
    <t>230人，其中贫困人口103人</t>
  </si>
  <si>
    <t>金源村委会</t>
  </si>
  <si>
    <t>1.新屋组至李武组道路维修195立方米、2.左家组门前桥梁维修改造加固24平方米，长12米，宽2米、</t>
  </si>
  <si>
    <t>金源村</t>
  </si>
  <si>
    <t>400元/立方米、3000元/平方米</t>
  </si>
  <si>
    <t>解决250人出行难的问题</t>
  </si>
  <si>
    <t>250人，其中贫困人口164人</t>
  </si>
  <si>
    <t>铁石组道路硬化411平方米</t>
  </si>
  <si>
    <t>仗义村</t>
  </si>
  <si>
    <t>解决铁石组296人出行困难的问题</t>
  </si>
  <si>
    <t>296人，其中贫困人口185人</t>
  </si>
  <si>
    <t>仗义村委会</t>
  </si>
  <si>
    <t>大段桥到堰口水毁江堤修复285立方米</t>
  </si>
  <si>
    <t>解决260多亩农田耕作灌溉</t>
  </si>
  <si>
    <t>鱼洞组至团结铺组江堤修复328立方米</t>
  </si>
  <si>
    <t>仗义村鱼洞组</t>
  </si>
  <si>
    <t>解决200多亩农田耕地灌溉</t>
  </si>
  <si>
    <t>200人，其中贫困人口47人</t>
  </si>
  <si>
    <t>康阜组至大坡组道路硬化长714米，宽3.5米</t>
  </si>
  <si>
    <t>康阜村</t>
  </si>
  <si>
    <t>解决61户183人，其中贫困户21户65人的出行困难问题</t>
  </si>
  <si>
    <t>183人，其中贫困人口65人</t>
  </si>
  <si>
    <t>康阜村委会</t>
  </si>
  <si>
    <t>农村安全饮水管道及蓄水池建设大型2个，小型6个，管道1000米</t>
  </si>
  <si>
    <t>华门村</t>
  </si>
  <si>
    <t>解决200多人饮水安全问题</t>
  </si>
  <si>
    <t>200人，其中贫困人口69人</t>
  </si>
  <si>
    <t>华门村委会</t>
  </si>
  <si>
    <t>大屋组道路硬化拓宽至3.5米（加宽1米），长0.23公里</t>
  </si>
  <si>
    <t>华门村大屋组</t>
  </si>
  <si>
    <t>解决65人的出行难的问题</t>
  </si>
  <si>
    <t>65人，其中贫困人口12人</t>
  </si>
  <si>
    <t>塘洞组道路硬化，长0.26公里</t>
  </si>
  <si>
    <t>华门村塘洞组</t>
  </si>
  <si>
    <t>解决花门、长冲两个组155人出行难问题</t>
  </si>
  <si>
    <t>155人，其中贫困人口71人</t>
  </si>
  <si>
    <t>浆坑组至刘家桥组道路加宽至3.5米，宽1米，长1.27公里</t>
  </si>
  <si>
    <t>兴和村浆坑组</t>
  </si>
  <si>
    <t>解决200多人的出行难问题</t>
  </si>
  <si>
    <t>200人，其中贫困人口54人</t>
  </si>
  <si>
    <t>兴和村委会</t>
  </si>
  <si>
    <t>仁和至叶家至新屋组村道加宽至3.5米（加宽1米），长0.38公里</t>
  </si>
  <si>
    <t>兴和村仁和组</t>
  </si>
  <si>
    <t>解决123人出行难的问题</t>
  </si>
  <si>
    <t>123人，其中贫困人口73人</t>
  </si>
  <si>
    <t>敖家组公路拓宽至3.5米（加宽1米），长0.5公里</t>
  </si>
  <si>
    <t>昌平村敖家组</t>
  </si>
  <si>
    <t>解决156人的出行难的问题</t>
  </si>
  <si>
    <t>156人，其中贫困人口48人</t>
  </si>
  <si>
    <t>昌平村委会</t>
  </si>
  <si>
    <t>贺家组水渠、田排维修砌坎，浆砌石464立方米</t>
  </si>
  <si>
    <t>昌平村神坡岭</t>
  </si>
  <si>
    <t>解决126亩农田耕地灌溉</t>
  </si>
  <si>
    <t>燕子、河湾组河堤修复维修工程共计428立方米</t>
  </si>
  <si>
    <t>新源村</t>
  </si>
  <si>
    <t>解决120亩农田耕地灌溉</t>
  </si>
  <si>
    <t>186人，其中贫困人口76人</t>
  </si>
  <si>
    <t>新源村委会</t>
  </si>
  <si>
    <t>东源风车组道路拓宽至3.5米（加宽1米），长0.55公里</t>
  </si>
  <si>
    <t>新源村东源组</t>
  </si>
  <si>
    <t>解决158人出行难问题</t>
  </si>
  <si>
    <t>158人，其中贫困人口77人</t>
  </si>
  <si>
    <t>麻塅大屋排水口，涵管安装（30米），桥渠新修32平方米</t>
  </si>
  <si>
    <t>新源村麻塅组</t>
  </si>
  <si>
    <t>涵管420元/米，桥渠560元/平方米</t>
  </si>
  <si>
    <t>解决42亩农田耕地灌溉</t>
  </si>
  <si>
    <t>56人，其中贫困人口28人</t>
  </si>
  <si>
    <t>龙飞，河湾，小段组等3个组渠道清淤，长1000米</t>
  </si>
  <si>
    <t>解决31亩农田耕地灌溉</t>
  </si>
  <si>
    <t>189人，其中贫困人口69人</t>
  </si>
  <si>
    <t>栗树组、长善组、石矿组、新岭、兰家组等5个组沟渠清淤2500平方米</t>
  </si>
  <si>
    <t>新岗村</t>
  </si>
  <si>
    <t>解决52亩农田耕地灌溉</t>
  </si>
  <si>
    <t>290人，其中贫困人口130人</t>
  </si>
  <si>
    <t>新岗村委会</t>
  </si>
  <si>
    <t>栗树组、长善组、新岭组等3个组沟渠清淤2500平方米</t>
  </si>
  <si>
    <t>解决66亩农田耕地灌溉</t>
  </si>
  <si>
    <t>156人，其中贫困人口61人</t>
  </si>
  <si>
    <t>同家、李家至墩上江排砌坎400立方米</t>
  </si>
  <si>
    <t>250元/立方米</t>
  </si>
  <si>
    <t>解决110亩农田耕地灌溉</t>
  </si>
  <si>
    <t>196人，其中贫困人口72人</t>
  </si>
  <si>
    <t>茶园至叶家组3公里路砌坎，300立方米</t>
  </si>
  <si>
    <t>解决156人出行难问题</t>
  </si>
  <si>
    <t>156人，其中贫困人口81人</t>
  </si>
  <si>
    <t>铺上组、河堤维修改造，长110米，宽1米，高2.2米，共257立方米</t>
  </si>
  <si>
    <t>小塘铺村</t>
  </si>
  <si>
    <t>解决88亩农田耕地灌溉</t>
  </si>
  <si>
    <t>98人，其中贫困人口84人</t>
  </si>
  <si>
    <t>小塘铺村委会</t>
  </si>
  <si>
    <t>肖家组、大石组河堤维修改造，长104米、宽1米、高2.47米，共257立方米</t>
  </si>
  <si>
    <t>解决86亩农田耕地灌溉</t>
  </si>
  <si>
    <t>123人，其中贫困人口11户46人</t>
  </si>
  <si>
    <t>肖家组、大石组河堤维修，长102米，宽1米，高2米，共200立方米</t>
  </si>
  <si>
    <t>解决76亩农田耕地灌溉</t>
  </si>
  <si>
    <t>165人，其中贫困人口21户56人</t>
  </si>
  <si>
    <t>翠峰组至朱家组组级道路硬化长0.75公里，宽3.5米</t>
  </si>
  <si>
    <t>杨梅村朱家组</t>
  </si>
  <si>
    <t>解决217人出行难问题</t>
  </si>
  <si>
    <t>217人，其中贫困人口36户97人</t>
  </si>
  <si>
    <t>杨梅村委会</t>
  </si>
  <si>
    <t>上新组至黄家组道路拓宽至3.5米，长0.16公里</t>
  </si>
  <si>
    <t>杨梅村</t>
  </si>
  <si>
    <t>解决90多人出行难问题</t>
  </si>
  <si>
    <t>126人，其中贫困人口22户68人</t>
  </si>
  <si>
    <t>梓草组水渠硬化，长100米，规格80*80</t>
  </si>
  <si>
    <t>杨梅村梓草组</t>
  </si>
  <si>
    <t>解决12亩农田耕地灌溉</t>
  </si>
  <si>
    <t>69人，其中贫困人口6户19人</t>
  </si>
  <si>
    <t>上新组、老屋组江排坎维修三处长85立方米</t>
  </si>
  <si>
    <t>解决28亩农田耕地灌溉</t>
  </si>
  <si>
    <t>240人，其中贫困人口29户90人</t>
  </si>
  <si>
    <t>坎头片雷公组、栗屋组河堤修复429立方米</t>
  </si>
  <si>
    <t>解决雷公组、栗屋组200亩农田耕地灌溉</t>
  </si>
  <si>
    <t>260人，其中贫困人口15户58人</t>
  </si>
  <si>
    <t>腾云村委会</t>
  </si>
  <si>
    <t>塘城、中村片白源洞金家组、张家组河堤修复429立方米</t>
  </si>
  <si>
    <t>腾云村砍头组</t>
  </si>
  <si>
    <t>解决塘城、中村片白源洞金家组、张家组185亩农田耕地灌溉</t>
  </si>
  <si>
    <t>268人，其中贫困人口16户53人</t>
  </si>
  <si>
    <t>元利组至刘家组道路拓宽至3.5米（加宽1米），长1.66公里</t>
  </si>
  <si>
    <t>张新村</t>
  </si>
  <si>
    <t>解决300多人出行难问题</t>
  </si>
  <si>
    <t>300人，其中贫困人口23户64人</t>
  </si>
  <si>
    <t>张新村委会</t>
  </si>
  <si>
    <t>村部周围道路硬化，宽3.5米，长833米</t>
  </si>
  <si>
    <t>盘石村</t>
  </si>
  <si>
    <t>解决364人出行难问题</t>
  </si>
  <si>
    <t>364人，其中贫困人口11户24人</t>
  </si>
  <si>
    <t>盘石村委会</t>
  </si>
  <si>
    <t>从福寿坳至群星拓宽，程洞公路硬化，宽3.5米</t>
  </si>
  <si>
    <t>洪山村</t>
  </si>
  <si>
    <t>320人，其中贫困人口38户126人</t>
  </si>
  <si>
    <t>洪山村委会</t>
  </si>
  <si>
    <t>新田组至老新组道路拓宽至3.5米，拓宽1米，长1.6公里</t>
  </si>
  <si>
    <t>新建村</t>
  </si>
  <si>
    <t>解决80户317人出行难问题</t>
  </si>
  <si>
    <t>317人，其中贫困人口11户51人</t>
  </si>
  <si>
    <t>新建村委会</t>
  </si>
  <si>
    <t>周家组、洒铺组水毁河磡维修，浆砌石315立方米</t>
  </si>
  <si>
    <t>解决118亩农田耕地灌溉</t>
  </si>
  <si>
    <t>215人，其中贫困人口6户22人</t>
  </si>
  <si>
    <t>凌祠组新修水渠硬化，长250米，规格80*80</t>
  </si>
  <si>
    <t>晋坪村</t>
  </si>
  <si>
    <t>解决65亩农田耕地灌溉</t>
  </si>
  <si>
    <t>70人，其中贫困人口7户15人</t>
  </si>
  <si>
    <t>晋坪村委会</t>
  </si>
  <si>
    <t>古家屯5个组江堰维修，长30米，宽6米，</t>
  </si>
  <si>
    <t>晋坪村古家组</t>
  </si>
  <si>
    <t>223人，其中贫困人口19户39人</t>
  </si>
  <si>
    <t>自洞口至洞尾组道路硬化长0.83公里，宽3.5米</t>
  </si>
  <si>
    <t>晋坪村洞尾组</t>
  </si>
  <si>
    <t>解决200多人出行难问题</t>
  </si>
  <si>
    <t>200人，其中贫困人口21户52人</t>
  </si>
  <si>
    <t>敖家组至飞鸣组砌坎，长150米，高4米，宽1.2米共714立方米</t>
  </si>
  <si>
    <t>段坪村</t>
  </si>
  <si>
    <t>解决325人出行难问题</t>
  </si>
  <si>
    <t>325人，其中贫困人口23户61人</t>
  </si>
  <si>
    <t>段坪村委会</t>
  </si>
  <si>
    <t>堰坎组道路硬化，长0.4公里，宽3.5米</t>
  </si>
  <si>
    <t>英集村堰坎组</t>
  </si>
  <si>
    <t>180人，其中贫困人口13户34人</t>
  </si>
  <si>
    <t>英集村委会</t>
  </si>
  <si>
    <t>增坳组至下陈组道路路基水毁维修，浆砌石285立方米</t>
  </si>
  <si>
    <t>英集村</t>
  </si>
  <si>
    <t>解决100多人出行难问题</t>
  </si>
  <si>
    <t>堰坎组山塘维修，浆砌石85立方米</t>
  </si>
  <si>
    <t>解决34亩农田耕地灌溉</t>
  </si>
  <si>
    <t>94人，其中贫困人口7户20人</t>
  </si>
  <si>
    <t>烟竹、上新组饮水渠道清淤2000平方米，堤坝维修310立方米</t>
  </si>
  <si>
    <t>淤泥村</t>
  </si>
  <si>
    <t>清淤20元/平方米,浆砌石350元/立方米</t>
  </si>
  <si>
    <t>解决840人饮用安全问题</t>
  </si>
  <si>
    <t>840人，其中贫困人口14户31人</t>
  </si>
  <si>
    <t>淤泥村委会</t>
  </si>
  <si>
    <t>水渠建设长600米，规格30cm*30cm,山塘维修3口112立方米</t>
  </si>
  <si>
    <t>水渠85元/平方米，浆砌石350元/立方米</t>
  </si>
  <si>
    <t>解决679人水田耕作问题</t>
  </si>
  <si>
    <t>679人，其中贫困人口16户46人</t>
  </si>
  <si>
    <r>
      <rPr>
        <sz val="10"/>
        <rFont val="仿宋"/>
        <charset val="134"/>
      </rPr>
      <t>团台组、大兴组修复河坝457m</t>
    </r>
    <r>
      <rPr>
        <sz val="10"/>
        <rFont val="宋体"/>
        <charset val="134"/>
      </rPr>
      <t>³</t>
    </r>
  </si>
  <si>
    <t>解决162亩农田耕地灌溉</t>
  </si>
  <si>
    <t>125人，其中贫困人口17户37人</t>
  </si>
  <si>
    <t>岭上组，大兴组、新屋组修复河坝,714立方米</t>
  </si>
  <si>
    <t>解决300亩农田耕地灌溉</t>
  </si>
  <si>
    <t>156人，其中贫困人口13户28人</t>
  </si>
  <si>
    <t>塘沅组水渠维修，长1000米，规格30CM*30CM</t>
  </si>
  <si>
    <t>解决50亩农田耕地灌溉</t>
  </si>
  <si>
    <t>56人，其中贫困人口6户20人</t>
  </si>
  <si>
    <t>源坪村委会</t>
  </si>
  <si>
    <t>大河路口至村部拓宽硬化至3.5米，拓宽1米，长1.16公里</t>
  </si>
  <si>
    <t>解决190多人出行难问题</t>
  </si>
  <si>
    <t>190人，其中贫困人口26户67人</t>
  </si>
  <si>
    <r>
      <rPr>
        <sz val="10"/>
        <rFont val="仿宋"/>
        <charset val="134"/>
      </rPr>
      <t>尧鱼组水毁江排维修，浆砌石600m</t>
    </r>
    <r>
      <rPr>
        <sz val="10"/>
        <rFont val="宋体"/>
        <charset val="134"/>
      </rPr>
      <t>³</t>
    </r>
  </si>
  <si>
    <t>九龙湾村尧鱼组</t>
  </si>
  <si>
    <t>解决160亩农田耕地灌溉</t>
  </si>
  <si>
    <t>69人，其中贫困人口6户21人</t>
  </si>
  <si>
    <t>九龙湾村委会</t>
  </si>
  <si>
    <r>
      <rPr>
        <sz val="10"/>
        <rFont val="仿宋"/>
        <charset val="134"/>
      </rPr>
      <t>老严组水毁山塘维修，浆砌石220m</t>
    </r>
    <r>
      <rPr>
        <sz val="10"/>
        <rFont val="宋体"/>
        <charset val="134"/>
      </rPr>
      <t>³</t>
    </r>
  </si>
  <si>
    <t>九龙湾村老严组</t>
  </si>
  <si>
    <t>解决40亩农田耕地灌溉</t>
  </si>
  <si>
    <t>59人，其中贫困人口8户21人</t>
  </si>
  <si>
    <r>
      <rPr>
        <sz val="10"/>
        <rFont val="仿宋"/>
        <charset val="134"/>
      </rPr>
      <t>邓公组水毁山塘维修，浆砌石85m</t>
    </r>
    <r>
      <rPr>
        <sz val="10"/>
        <rFont val="宋体"/>
        <charset val="134"/>
      </rPr>
      <t>³</t>
    </r>
  </si>
  <si>
    <t>九龙湾邓公组</t>
  </si>
  <si>
    <t>解决38亩农田耕地灌溉</t>
  </si>
  <si>
    <t>53人，其中贫困人口6户23人</t>
  </si>
  <si>
    <t>洞门、克山组河道维修改造，共857立方米</t>
  </si>
  <si>
    <t>双潭村</t>
  </si>
  <si>
    <t>解决98亩农田灌溉问题</t>
  </si>
  <si>
    <t>480人，其中贫困人口51户192人</t>
  </si>
  <si>
    <t>双潭村委会</t>
  </si>
  <si>
    <t>新村组、张家组道路维修，长22米，宽1.5米，高1.6米173立方</t>
  </si>
  <si>
    <t>瓮江村</t>
  </si>
  <si>
    <t>解决132人出行难问题</t>
  </si>
  <si>
    <t>132人，其中贫困人口18户55人</t>
  </si>
  <si>
    <t>瓮江村委会</t>
  </si>
  <si>
    <t>瓮江组饮水工程维修200立方米</t>
  </si>
  <si>
    <t>解决瓮江组100多人饮水困难问题</t>
  </si>
  <si>
    <t>莲花组河堤修复，长200米，宽1.25米，高2米，500立方</t>
  </si>
  <si>
    <t>瓮江村莲花组</t>
  </si>
  <si>
    <t>解决120余亩水田灌溉</t>
  </si>
  <si>
    <t>89人，其中贫困人口11户27人</t>
  </si>
  <si>
    <t>胡公组河堤维修，长102米，宽1.2米，高3米，367立方</t>
  </si>
  <si>
    <t>解决90余亩水田灌溉</t>
  </si>
  <si>
    <t>70人，其中贫困人口6户13人</t>
  </si>
  <si>
    <t>宋家组河堤维修，长60米，宽1.2米，高2米，144立方</t>
  </si>
  <si>
    <t>解决69余亩水田灌溉</t>
  </si>
  <si>
    <t>69人，其中贫困人口5户19人</t>
  </si>
  <si>
    <t>下新组至谢齐组路面拓宽至3.5米，拓宽1米，长1.39公里</t>
  </si>
  <si>
    <t>茶调村</t>
  </si>
  <si>
    <t>解决760人出行难问题，解决跨村跨镇交通难题</t>
  </si>
  <si>
    <t>760人，其中贫困人口42户134人</t>
  </si>
  <si>
    <t>茶调村委会</t>
  </si>
  <si>
    <t>下河组、新立组河流维修砌坎，342立方米</t>
  </si>
  <si>
    <t>杨源村</t>
  </si>
  <si>
    <t>防洪保护农田100多亩</t>
  </si>
  <si>
    <t>147人，其中贫困人口15户52人</t>
  </si>
  <si>
    <t>杨源村委会</t>
  </si>
  <si>
    <t>大屋组道路硬化，长0.23公里，宽3.5米</t>
  </si>
  <si>
    <t>杨源村大屋组</t>
  </si>
  <si>
    <t>解决103人出行难问题</t>
  </si>
  <si>
    <t>103人，其中贫困人口22人</t>
  </si>
  <si>
    <t>1.小塘组浆砌石苏家堰排长50米，宽1米，高1.5米，共75立方、2.小塘组新修水渠长30，规格80*80、3.游家组至下河组新修水渠300米，规格60*60CM</t>
  </si>
  <si>
    <t>浆砌石350元/立方米，80*80水渠200元/平方米，60*60水渠110元/米</t>
  </si>
  <si>
    <t>解决101亩农田灌溉问题</t>
  </si>
  <si>
    <t>152人，其中贫困人口24户63人</t>
  </si>
  <si>
    <t>滑石组公路拓宽硬化至3.5米，长0.16公里，拓宽1米</t>
  </si>
  <si>
    <t>塔兴村滑石组</t>
  </si>
  <si>
    <t>100人，其中贫困人口22人</t>
  </si>
  <si>
    <t>塔兴村委会</t>
  </si>
  <si>
    <t>平伍公路至建新组公路硬化，长0.1公里，宽3.5米</t>
  </si>
  <si>
    <t>塔兴村建新组</t>
  </si>
  <si>
    <t>解决80多人出行难问题</t>
  </si>
  <si>
    <t>80人，其中贫困人口4户12人</t>
  </si>
  <si>
    <t>水对组公路硬化，长0.14公里，宽3.5米</t>
  </si>
  <si>
    <t>塔兴村水对组</t>
  </si>
  <si>
    <t>解决50多人出行难问题</t>
  </si>
  <si>
    <t>50人，其中贫困人口3户6人</t>
  </si>
  <si>
    <t>香草组三角塘清淤1500平方米</t>
  </si>
  <si>
    <t>塔兴村香草组</t>
  </si>
  <si>
    <t>解决50亩农田灌溉，</t>
  </si>
  <si>
    <t>80人，其中贫困人口6户17人</t>
  </si>
  <si>
    <t>平伍公路塔兴辖区内排水沟清淤疏通，长8500米</t>
  </si>
  <si>
    <t>塔兴村</t>
  </si>
  <si>
    <t>解决139人出行安全问题</t>
  </si>
  <si>
    <t>139人，其中贫困人口10户20人</t>
  </si>
  <si>
    <t>1.炉思组、邱家组水渠维修100米，规格60*60CM、2.阳思组、思沅组水渠维修400米，规格60*60CM、3.大屋组山塘清淤200平方、4.兴坪组、凤山组、陈家组、石碧组、阳平组、兴家组、张家组河道江坝清理</t>
  </si>
  <si>
    <t>仁胜村</t>
  </si>
  <si>
    <t>水渠维修135元/平方米、清淤20元/平方米</t>
  </si>
  <si>
    <t>解决472亩农田灌溉问题</t>
  </si>
  <si>
    <t>560人，其中贫困人口41户139人</t>
  </si>
  <si>
    <t>仁胜村委会</t>
  </si>
  <si>
    <t>阳平组、坡屋组、石碧组维修400米水渠，规格80*80CM</t>
  </si>
  <si>
    <t>解决246亩农田灌溉问题</t>
  </si>
  <si>
    <t>273人，其中贫困人口26户80人</t>
  </si>
  <si>
    <t>6.30洪灾水冲砂压路墈、田墈、河墈维修，共1000立方米</t>
  </si>
  <si>
    <t>石坳村金光、中组、等八组</t>
  </si>
  <si>
    <t>解决130亩农田灌溉问题</t>
  </si>
  <si>
    <t>190人，其中贫困人口21户51人</t>
  </si>
  <si>
    <t>石坳村委会</t>
  </si>
  <si>
    <t>浆砌石600立方米尧鱼组水毁江排修复</t>
  </si>
  <si>
    <t>解决110亩农田耕地灌溉问题</t>
  </si>
  <si>
    <t>87人，其中贫困人口7户15人</t>
  </si>
  <si>
    <t>浆砌石220立方米老严组水毁山塘修复</t>
  </si>
  <si>
    <t>解决60亩农田耕地灌溉问题</t>
  </si>
  <si>
    <t>90人，其中贫困人口6户23人</t>
  </si>
  <si>
    <t>浆砌石220立方米邓公组水毁山塘修复</t>
  </si>
  <si>
    <t>九龙湾村邓公组</t>
  </si>
  <si>
    <t>解决20亩农田耕地灌溉</t>
  </si>
  <si>
    <t>85人，其中贫困人口10户24人</t>
  </si>
  <si>
    <t>翠峰组至朱家组公路硬化长0.167公里，宽3.5米</t>
  </si>
  <si>
    <t>杨梅村翠峰至朱家</t>
  </si>
  <si>
    <t>解决89人出行难问题</t>
  </si>
  <si>
    <t>89人，其中贫困人口6户15人</t>
  </si>
  <si>
    <t>吴家，老屋，凤鸣组江坎路坎修复,浆砌石428立方米</t>
  </si>
  <si>
    <t>段坪村吴家，老屋，凤鸣组</t>
  </si>
  <si>
    <t>解决280人出行难的问题</t>
  </si>
  <si>
    <t>280人，其中贫困人口23户76人</t>
  </si>
  <si>
    <t>肖安组农田、路坎、田坎、江坎维修砌坎，共571立方米</t>
  </si>
  <si>
    <t>石坳村晓家组</t>
  </si>
  <si>
    <t>84人，其中贫困人口7户18人</t>
  </si>
  <si>
    <t>饭匙坳至下陈组9.2公里路面维修，共2352平方米</t>
  </si>
  <si>
    <t>解决234人出行难问题</t>
  </si>
  <si>
    <t>234人，其中贫困人口31户88人</t>
  </si>
  <si>
    <t>朱公坡山塘、花门堰坝维修，浆砌石285立方米</t>
  </si>
  <si>
    <t>华门村前进组</t>
  </si>
  <si>
    <t>解决60亩农田耕地灌溉</t>
  </si>
  <si>
    <t>97人，其中贫困人口9户24人</t>
  </si>
  <si>
    <t>塘洞组道路拓宽至3.5米，拓宽1米，长0.35公里</t>
  </si>
  <si>
    <t>120人，其中贫困人口8户25人</t>
  </si>
  <si>
    <t>花门组河磡维修砌坎，共114立方米</t>
  </si>
  <si>
    <t>华门村花门组</t>
  </si>
  <si>
    <t>解决30多亩农田耕地灌溉</t>
  </si>
  <si>
    <t>104人，其中贫困人口24人</t>
  </si>
  <si>
    <t>上坪组、茶坡组组级道路硬化，宽3.5米，长0.504公里</t>
  </si>
  <si>
    <t>张新村上坪组茶坡组</t>
  </si>
  <si>
    <t>解决135人出行难问题</t>
  </si>
  <si>
    <t>135人，其中贫困人口13户29人</t>
  </si>
  <si>
    <t>双江组田坎、路坎、河堤、河道疏通2150立方米</t>
  </si>
  <si>
    <t>洪山村双江组</t>
  </si>
  <si>
    <t>解决200亩的农田灌溉</t>
  </si>
  <si>
    <t>125人，其中贫困人口9户24人</t>
  </si>
  <si>
    <t>大屋组路面硬化，宽3.5米，长0.35公里</t>
  </si>
  <si>
    <t>110人，其中贫困人口9户24人</t>
  </si>
  <si>
    <t>沙仁组山塘维修砌坎，共285立方米</t>
  </si>
  <si>
    <t>源坪村沙仁组</t>
  </si>
  <si>
    <t>解决130亩的农田灌溉</t>
  </si>
  <si>
    <t>111人，其中贫困人口10户30人</t>
  </si>
  <si>
    <t>黄家组河磡、江坎、路坎维修砌坎，共142立方米</t>
  </si>
  <si>
    <t>茶调村黄家组</t>
  </si>
  <si>
    <t>解决25亩农田耕地灌溉</t>
  </si>
  <si>
    <t>83人，其中贫困人口5户21人</t>
  </si>
  <si>
    <t>刘家沙仁组道路硬化，长500米，宽3.5米</t>
  </si>
  <si>
    <t>源坪村刘家沙仁组</t>
  </si>
  <si>
    <t>解决191人出行难问题</t>
  </si>
  <si>
    <t>191人，其中贫困人口26户68人</t>
  </si>
  <si>
    <t>张家组道路砌坎142.8㎡</t>
  </si>
  <si>
    <t>瓮江村张家组</t>
  </si>
  <si>
    <t>89人，其中贫困人口7户28人</t>
  </si>
  <si>
    <t>兴和村宋家组道路硬化，宽3.5米，长167米</t>
  </si>
  <si>
    <t>兴和村宋家组</t>
  </si>
  <si>
    <t>解决81人出行难问题</t>
  </si>
  <si>
    <t>81人，其中贫困人口3户9人</t>
  </si>
  <si>
    <t>龙飞组河堤浆混凝土428.6立方米</t>
  </si>
  <si>
    <t>新源村龙飞组</t>
  </si>
  <si>
    <t>解决150亩的农田灌溉</t>
  </si>
  <si>
    <t>96人，其中贫困人口6户25人</t>
  </si>
  <si>
    <t>中村组、塘城组道路维修砌坎，共285立方米</t>
  </si>
  <si>
    <t>解决128亩的农田灌溉</t>
  </si>
  <si>
    <t>270人，其中贫困人口41户151人</t>
  </si>
  <si>
    <t>塘城百源洞道路硬化，宽3.5米，长167米</t>
  </si>
  <si>
    <t>腾云村塘城</t>
  </si>
  <si>
    <t>解决76人出行难问题</t>
  </si>
  <si>
    <t>76人，其中贫困人口13户52人</t>
  </si>
  <si>
    <t>小水至丰树组道路硬化0.33公里，宽3.5米</t>
  </si>
  <si>
    <t>解决了100多人的出行困难</t>
  </si>
  <si>
    <t>100人，其中贫困人口17人</t>
  </si>
  <si>
    <t>1、2、3、4、5组公路砌勘285.7立方米</t>
  </si>
  <si>
    <t>西江村1、2、3、4、5</t>
  </si>
  <si>
    <t>解决产业园出行问题</t>
  </si>
  <si>
    <t>受益人口1500人 其中贫困人口319人</t>
  </si>
  <si>
    <t>西江村委会</t>
  </si>
  <si>
    <t>花屋堰、螺丝堰坝维修加固114.2立方米</t>
  </si>
  <si>
    <t>阪陂村花屋组、螺丝组</t>
  </si>
  <si>
    <t>解决95亩农田耕作问题</t>
  </si>
  <si>
    <t>受益人口400人 其中贫困人口60人</t>
  </si>
  <si>
    <t>阪陂村委会</t>
  </si>
  <si>
    <t>黄土组尤坦山塘、蛇坡年山塘、上坪组大屋山塘维修加固142.8立方米</t>
  </si>
  <si>
    <t>阪陂村黄土组、上坪组</t>
  </si>
  <si>
    <t>解决110亩农田耕作问题</t>
  </si>
  <si>
    <t>受益人口260人 其中贫困人口46人</t>
  </si>
  <si>
    <t>铁光组道路硬化0.1公里长，3.5米宽</t>
  </si>
  <si>
    <t>阪陂村铁光组</t>
  </si>
  <si>
    <t>解决阪陂村铁光组群众出行问题</t>
  </si>
  <si>
    <t>受益人口130人 其中贫困人口35人</t>
  </si>
  <si>
    <t>上坪、下坪、黄土、螺丝、沅塘、李家、杨家组河提修复543立方米</t>
  </si>
  <si>
    <t>阪陂村上坪、下坪、黄土、螺丝、沅塘、李家、杨家组</t>
  </si>
  <si>
    <t>解决160亩农田耕作问题</t>
  </si>
  <si>
    <t>受益人口530人 其中贫困人口86人</t>
  </si>
  <si>
    <t>花屋组至茅坪组道路硬化0.334公里，宽3.5米</t>
  </si>
  <si>
    <t>阪陂花屋组至茅坪组</t>
  </si>
  <si>
    <t>解决群众出行问题</t>
  </si>
  <si>
    <t>受益人口360人 其中贫困人口106人</t>
  </si>
  <si>
    <t>3组至将军坪道路硬化0.133公里长，3.5米宽</t>
  </si>
  <si>
    <t>茶山村3组</t>
  </si>
  <si>
    <t>解决茶山村3组至将军坪出行问题</t>
  </si>
  <si>
    <t>受益人口220人 其中贫困人口35人</t>
  </si>
  <si>
    <t>茶山村委会</t>
  </si>
  <si>
    <t>11组至道路硬化0.167公里长，3.5米宽</t>
  </si>
  <si>
    <t>茶山村11组</t>
  </si>
  <si>
    <t>解决茶山村11组群众出行问题</t>
  </si>
  <si>
    <t>受益人口450人 其中贫困人口38人</t>
  </si>
  <si>
    <t>6组、10组河堤砌勘428.5立方米</t>
  </si>
  <si>
    <t>茶山村6、10组</t>
  </si>
  <si>
    <t>解决700亩农田耕作问题</t>
  </si>
  <si>
    <t>受益人口1500人 其中贫困人口200人</t>
  </si>
  <si>
    <t>2组清风桥危桥改造20平方米</t>
  </si>
  <si>
    <t>茶山村2组</t>
  </si>
  <si>
    <t>解决茶山村2组群众出行问题</t>
  </si>
  <si>
    <t>受益人口258人 其中贫困人口50人</t>
  </si>
  <si>
    <t>13组河堤砌勘115立方米</t>
  </si>
  <si>
    <t>茶山村13组</t>
  </si>
  <si>
    <t>解决300亩农田耕作问题</t>
  </si>
  <si>
    <t>受益人口380人 其中贫困人口60人</t>
  </si>
  <si>
    <t>3组河堤砌勘228.5立方米</t>
  </si>
  <si>
    <t>解决100亩农田耕作问题</t>
  </si>
  <si>
    <t>受益人口280人 其中贫困人口40人</t>
  </si>
  <si>
    <t>5组河堤砌勘343立方米</t>
  </si>
  <si>
    <t>大备村5组</t>
  </si>
  <si>
    <t>解决210亩农田耕作问题</t>
  </si>
  <si>
    <t>受益人口450人 其中贫困人口56人</t>
  </si>
  <si>
    <t>大备村委会</t>
  </si>
  <si>
    <t>2、3、5、6、7组水毁农田恢复160亩</t>
  </si>
  <si>
    <t>大备村4组</t>
  </si>
  <si>
    <t>1000元/亩</t>
  </si>
  <si>
    <t>受益人口600人 其中贫困人口50人</t>
  </si>
  <si>
    <t>1组道路硬化0.235公里长，3.5米宽</t>
  </si>
  <si>
    <t>大备村12组</t>
  </si>
  <si>
    <t>解决大备1组群众出行问题</t>
  </si>
  <si>
    <t>受益人口200人 其中贫困人口36人</t>
  </si>
  <si>
    <t>2、3组鱼家堰水毁修复142.8立方米</t>
  </si>
  <si>
    <t>大备村2、3组</t>
  </si>
  <si>
    <t>解决140亩农田耕作问题</t>
  </si>
  <si>
    <t>受益人口320人 其中贫困人口60人</t>
  </si>
  <si>
    <t>东港村4、5、6、7、8组道路硬化0.866公里长，3.5米宽</t>
  </si>
  <si>
    <t>东港村4、5、6、7、8组</t>
  </si>
  <si>
    <t>解决4至8组群众出行问题</t>
  </si>
  <si>
    <t>受益人口800人 其中贫困人口130人</t>
  </si>
  <si>
    <t>东港村委会</t>
  </si>
  <si>
    <t>刘家片4、5、6、7、8、9组河堤砌勘343立方米</t>
  </si>
  <si>
    <t>东港村5、6、7组</t>
  </si>
  <si>
    <t>受益人口500人 其中贫困人口130人</t>
  </si>
  <si>
    <t>甘棠片2、6组水毁公路砌勘285.7立方米</t>
  </si>
  <si>
    <t>东港村2、6组</t>
  </si>
  <si>
    <t>解决80亩农田耕作问题</t>
  </si>
  <si>
    <t>受益人口230人 其中贫困人口22人</t>
  </si>
  <si>
    <t>4、5、6组公路砌勘285.7立方米</t>
  </si>
  <si>
    <t>东港村4、5、6组</t>
  </si>
  <si>
    <t>解决4至6组群众出行安全问题</t>
  </si>
  <si>
    <t>受益人口540人 其中贫困人口90人</t>
  </si>
  <si>
    <t>1至31组水毁农田恢复170亩</t>
  </si>
  <si>
    <t>合甲村1至31组</t>
  </si>
  <si>
    <t>解决170亩农田耕作问题</t>
  </si>
  <si>
    <t>受益人口1200人 其中贫困人口210人</t>
  </si>
  <si>
    <t>合甲村委会</t>
  </si>
  <si>
    <t>7、8组河堤砌勘86立方米</t>
  </si>
  <si>
    <t>合甲村7、8组</t>
  </si>
  <si>
    <t>解决40亩农田耕作问题</t>
  </si>
  <si>
    <t>受益人口190人 其中贫困人口45人</t>
  </si>
  <si>
    <t>22至26组河堤修复545立方米</t>
  </si>
  <si>
    <t>合甲村22至26组</t>
  </si>
  <si>
    <t>220元/立方米</t>
  </si>
  <si>
    <t>解决150亩农田耕作问题</t>
  </si>
  <si>
    <t>受益人口130人 其中贫困人口24人</t>
  </si>
  <si>
    <t>5、6组道路硬化0.07公里长、3.5米宽</t>
  </si>
  <si>
    <t>合甲村5、6组</t>
  </si>
  <si>
    <t>解决5、6组群众出行问题。</t>
  </si>
  <si>
    <t>受益人口230人 其中贫困人口28人</t>
  </si>
  <si>
    <t>1组水毁公路砌勘85.7立方米</t>
  </si>
  <si>
    <t>合甲村1组</t>
  </si>
  <si>
    <t>解决1组群众出行问题。</t>
  </si>
  <si>
    <t>受益人口240人 其中贫困人口43人</t>
  </si>
  <si>
    <t>3组河堤砌勘457立方米</t>
  </si>
  <si>
    <t>江口村3组</t>
  </si>
  <si>
    <t>受益人口320人 其中贫困人口45人</t>
  </si>
  <si>
    <t>江口村委会</t>
  </si>
  <si>
    <t>3组维修水渠1052.3平方米，规格40cm×40cm</t>
  </si>
  <si>
    <t>4组河堤砌勘57立方米</t>
  </si>
  <si>
    <t>江口村4组</t>
  </si>
  <si>
    <t>解决82亩农田灌溉问题。</t>
  </si>
  <si>
    <t>受益人口185人 其中贫困人口40人</t>
  </si>
  <si>
    <t>九丰村7、8、9组新修水渠214.2平方米，规格100cm×100cm</t>
  </si>
  <si>
    <t>九丰村7、8、9组</t>
  </si>
  <si>
    <t>解决25亩农田耕作问题</t>
  </si>
  <si>
    <t>受益人口300人 其中贫困人口40人</t>
  </si>
  <si>
    <t>九丰村委会</t>
  </si>
  <si>
    <t>栗兜坡山塘维修257立方米</t>
  </si>
  <si>
    <t>九丰村3、4组</t>
  </si>
  <si>
    <t>解决48亩农田耕作问题</t>
  </si>
  <si>
    <t>受益人口280人 其中贫困人口50人</t>
  </si>
  <si>
    <t>九组组级道路硬化长0.340公里，3.5米宽</t>
  </si>
  <si>
    <t>九丰村9组</t>
  </si>
  <si>
    <t>解决9组群众出行问题</t>
  </si>
  <si>
    <t>受益人口160人 其中贫困人口30人</t>
  </si>
  <si>
    <t>2至24组160亩农田恢复</t>
  </si>
  <si>
    <t>兰桥村2至24组</t>
  </si>
  <si>
    <t>受益人口1800人 其中贫困人口320人</t>
  </si>
  <si>
    <t>兰桥村委会</t>
  </si>
  <si>
    <t>24、14、16组河堤恢复229立方米</t>
  </si>
  <si>
    <t>兰桥村14、16、24</t>
  </si>
  <si>
    <t>解决60亩农田耕作问题</t>
  </si>
  <si>
    <t>受益人口300人 其中贫困人口80人</t>
  </si>
  <si>
    <t>19组道路硬化0.183公里长，3.5米宽</t>
  </si>
  <si>
    <t>兰桥村19组</t>
  </si>
  <si>
    <t>解决出行问题</t>
  </si>
  <si>
    <t>受益人口350人 其中贫困人口30人</t>
  </si>
  <si>
    <t>25组山塘维修加固85.7立方米</t>
  </si>
  <si>
    <t>兰桥村25组</t>
  </si>
  <si>
    <t>解决20亩农田耕作问题</t>
  </si>
  <si>
    <t>受益人口160人 其中贫困人口28人</t>
  </si>
  <si>
    <t>26组英年桥维修加固3米长，5.5米宽，16.6平方米</t>
  </si>
  <si>
    <t>兰桥村26组</t>
  </si>
  <si>
    <t>受益人口180人 其中贫困人口25人</t>
  </si>
  <si>
    <t>25组河堤砌勘85.7立方米</t>
  </si>
  <si>
    <t xml:space="preserve">受益人口89人 其中贫困人口18人 </t>
  </si>
  <si>
    <t>1至6组河堤砌勘543立方米</t>
  </si>
  <si>
    <t>乐才村1至6组</t>
  </si>
  <si>
    <t xml:space="preserve">受益人口700人 其中贫困人口170人 </t>
  </si>
  <si>
    <t>乐才村委会</t>
  </si>
  <si>
    <t>5组道路硬化330米长，3.5米宽</t>
  </si>
  <si>
    <t>乐才村5组</t>
  </si>
  <si>
    <t xml:space="preserve">受益人口1065人 其中贫困人口242人 </t>
  </si>
  <si>
    <t>1至3组公路砌勘142.8立方米</t>
  </si>
  <si>
    <t>解决1至3组群众出行问题</t>
  </si>
  <si>
    <t xml:space="preserve">受益人口1035人 其中贫困人口246人 </t>
  </si>
  <si>
    <t>1-6组组河堤砌勘142.8立方米</t>
  </si>
  <si>
    <t>乐才村1-6组</t>
  </si>
  <si>
    <t xml:space="preserve">受益人口300人 其中贫困人口35人 </t>
  </si>
  <si>
    <t>7组利济桥危桥巩固2.4米长，5.5米宽，13.5平方米</t>
  </si>
  <si>
    <t>栗木村7组</t>
  </si>
  <si>
    <t xml:space="preserve">受益人口430人 其中贫困人口64人 </t>
  </si>
  <si>
    <t>栗木村委会</t>
  </si>
  <si>
    <t>15词部桥危桥巩固2.4米长，5.5米宽，13.5平方米</t>
  </si>
  <si>
    <t>栗木村15组</t>
  </si>
  <si>
    <t>4至6、9至11组水渠维修规格286平方米，规格100cm×100cm</t>
  </si>
  <si>
    <t>栗木村4至6、9至11组</t>
  </si>
  <si>
    <t xml:space="preserve">受益人口820人 其中贫困人口32人 </t>
  </si>
  <si>
    <t>5至8组道路砌勘109立方米</t>
  </si>
  <si>
    <t>栗木村5至8组</t>
  </si>
  <si>
    <t>解决群众出行安全问题</t>
  </si>
  <si>
    <t xml:space="preserve">受益人口760人 其中贫困人口40人 </t>
  </si>
  <si>
    <t>13组道路硬化473米长，3.5米宽</t>
  </si>
  <si>
    <t>栗木村13组</t>
  </si>
  <si>
    <t xml:space="preserve">受益人口450人 其中贫困人口20人 </t>
  </si>
  <si>
    <t>10组木堰、13组赵门堰水毁维修加固200立方米</t>
  </si>
  <si>
    <t>栗木村10、13组</t>
  </si>
  <si>
    <t xml:space="preserve">受益人口830人 其中贫困人口220人 </t>
  </si>
  <si>
    <t>13组水毁河堤砌勘85.7立方米</t>
  </si>
  <si>
    <t xml:space="preserve">受益人口350人 其中贫困人口35人 </t>
  </si>
  <si>
    <t>冲口组冲口桥维修加固12米长，5.5米宽，67平方米</t>
  </si>
  <si>
    <t>三联村冲口组</t>
  </si>
  <si>
    <t>解决200亩农田耕作问题</t>
  </si>
  <si>
    <t xml:space="preserve">受益人口400人 其中贫困人口98人 </t>
  </si>
  <si>
    <t>三联村委会</t>
  </si>
  <si>
    <t>中间组水毁河堤砌勘285.7立方米</t>
  </si>
  <si>
    <t>三联村中间组</t>
  </si>
  <si>
    <t>解决70亩农田耕作问题</t>
  </si>
  <si>
    <t xml:space="preserve">受益人口120人 其中贫困人口45人 </t>
  </si>
  <si>
    <t>2、3、4、5组道路硬化长0.6公里，3.5米宽</t>
  </si>
  <si>
    <t>双洞村3、4组</t>
  </si>
  <si>
    <t>解决2至五组群众出行问题</t>
  </si>
  <si>
    <t xml:space="preserve">受益人口600人 其中贫困人口60人 </t>
  </si>
  <si>
    <t>双洞村委会</t>
  </si>
  <si>
    <t>6组路基砌勘214立方米</t>
  </si>
  <si>
    <t>双洞村6组</t>
  </si>
  <si>
    <t>解决50亩农田耕作问题</t>
  </si>
  <si>
    <t xml:space="preserve">受益人口300人 其中贫困人口40人 </t>
  </si>
  <si>
    <t>黄洞片1、2、3、4组新维堰坝2座100立方米</t>
  </si>
  <si>
    <t>双洞村5组</t>
  </si>
  <si>
    <t xml:space="preserve">受益人口460人 其中贫困人口70人 </t>
  </si>
  <si>
    <t>15组陈坡洞桥危桥巩固9米长，5.5米宽，49.5平方米</t>
  </si>
  <si>
    <t>双江村15组</t>
  </si>
  <si>
    <t xml:space="preserve">受益人口130人 其中贫困人口25人 </t>
  </si>
  <si>
    <t>双江村委会</t>
  </si>
  <si>
    <t>1组白泥塘山塘维修加固148立方米</t>
  </si>
  <si>
    <t>双江村1组</t>
  </si>
  <si>
    <t>解决15亩农田耕作问题</t>
  </si>
  <si>
    <t xml:space="preserve">受益人口93人 其中贫困人口26人 </t>
  </si>
  <si>
    <t>16、17、18组河堤砌勘200立方米</t>
  </si>
  <si>
    <t>双江村6组</t>
  </si>
  <si>
    <t xml:space="preserve">受益人口420人 其中贫困人口120人 </t>
  </si>
  <si>
    <t>6、7组、周家片河堤砌勘885.7立方米</t>
  </si>
  <si>
    <t>四峰村1、2、3、4、5、6、7、13组</t>
  </si>
  <si>
    <t>解决350亩农田耕作问题</t>
  </si>
  <si>
    <t xml:space="preserve">受益人口820人 其中贫困人口110人 </t>
  </si>
  <si>
    <t>四峰村委会</t>
  </si>
  <si>
    <t>长源、石井、枫树、大屋、公庄、梅树、大源组河堤砌勘143立方米</t>
  </si>
  <si>
    <t>四合村长源、石井、枫树、大屋、公庄、梅树、大源组</t>
  </si>
  <si>
    <t xml:space="preserve">受益人口560人 其中贫困人口180人 </t>
  </si>
  <si>
    <t>四合村委会</t>
  </si>
  <si>
    <t>大屋、公庄、新屋、黄源、枫树、民主组公路砌勘514立方米</t>
  </si>
  <si>
    <t>四合大屋、公庄、新屋、黄源、枫树、民主组</t>
  </si>
  <si>
    <t xml:space="preserve">受益人口460人 其中贫困人口160人 </t>
  </si>
  <si>
    <t>长源组、刘家组、石井、枫树、古家组维修堰坝4座142.8立方米</t>
  </si>
  <si>
    <t>四合村长源组、刘家组、石井、枫树、古家组</t>
  </si>
  <si>
    <t xml:space="preserve">受益人口300人 其中贫困人口100人 </t>
  </si>
  <si>
    <t>枫树、大源、长源、杜公、梅树组农田恢复100亩</t>
  </si>
  <si>
    <t>四合枫树、大源、长源、杜公、梅树组</t>
  </si>
  <si>
    <t xml:space="preserve">受益人口420人 其中贫困人口97人 </t>
  </si>
  <si>
    <t>11、13组道路硬化0.663公里长，3.5米宽</t>
  </si>
  <si>
    <t>田湖村11、13组</t>
  </si>
  <si>
    <t>解决11、13组群众出行问题</t>
  </si>
  <si>
    <t xml:space="preserve">受益人口240人 其中贫困人口26人 </t>
  </si>
  <si>
    <t>田湖村委会</t>
  </si>
  <si>
    <t>15、16组新修水渠714平方米，规格100cm×100cm</t>
  </si>
  <si>
    <t>田湖村15、16组</t>
  </si>
  <si>
    <t>解决65亩农田耕作问题</t>
  </si>
  <si>
    <t xml:space="preserve">受益人口120人 其中贫困人口28人 </t>
  </si>
  <si>
    <t>胡家洞组到小湖七八组水渠修建，规格为50cm×50cm，共910平方米</t>
  </si>
  <si>
    <t>田湖村胡家洞组到小湖七八组</t>
  </si>
  <si>
    <t xml:space="preserve">受益人口260人 其中贫困人口48人 </t>
  </si>
  <si>
    <t>浯口村4组公路砌勘514立方米</t>
  </si>
  <si>
    <t>浯口村11组</t>
  </si>
  <si>
    <t xml:space="preserve">受益人口360人 其中贫困人口36人 </t>
  </si>
  <si>
    <t>浯口村委会</t>
  </si>
  <si>
    <t>浯口村15、16组道路硬化0.366公里长，3.5米宽</t>
  </si>
  <si>
    <t>浯口村7组</t>
  </si>
  <si>
    <t>解决15、16组群众出行问题</t>
  </si>
  <si>
    <t xml:space="preserve">受益人口320人 其中贫困人口48人 </t>
  </si>
  <si>
    <t>6至12组公路砌勘342.8立方米</t>
  </si>
  <si>
    <t>五里村6至12组</t>
  </si>
  <si>
    <t>解决出行安全问题</t>
  </si>
  <si>
    <t xml:space="preserve">受益人口960人 其中贫困人口210人 </t>
  </si>
  <si>
    <t>五里村委会</t>
  </si>
  <si>
    <t>1至16组河堤砌勘629立方米</t>
  </si>
  <si>
    <t>五里村1至16组</t>
  </si>
  <si>
    <t>解决800亩农田耕作问题</t>
  </si>
  <si>
    <t xml:space="preserve">受益人口1950人 其中贫困人口480人 </t>
  </si>
  <si>
    <t>1、2、3、4、5、9组道路硬化0.666公里长，3.5米宽</t>
  </si>
  <si>
    <t>西江村1、2、3、4、5、9组</t>
  </si>
  <si>
    <t>解决群众方便出行问题</t>
  </si>
  <si>
    <t xml:space="preserve">受益人口1500人 其中贫困人口300人 </t>
  </si>
  <si>
    <t>3组标准山塘维修加固285.7立方米</t>
  </si>
  <si>
    <t>西江村3组</t>
  </si>
  <si>
    <t>解决380亩农田耕作问题</t>
  </si>
  <si>
    <t xml:space="preserve">受益人口500人 其中贫困人口130人 </t>
  </si>
  <si>
    <t>6组大兴2桥维修加固长8.5米，宽5.5，46.7平方米</t>
  </si>
  <si>
    <t>新坪村6组</t>
  </si>
  <si>
    <t xml:space="preserve">受益人口1000人 其中贫困人口200人 </t>
  </si>
  <si>
    <t>新坪村委会</t>
  </si>
  <si>
    <t>5组汪里桥维修加固长9.6米长，宽5.5米，53平方米</t>
  </si>
  <si>
    <t>新坪村5组</t>
  </si>
  <si>
    <t>2、3、5、6组河堤砌勘428.5立方米</t>
  </si>
  <si>
    <t>晏家村2、3、5、6组</t>
  </si>
  <si>
    <t xml:space="preserve">受益人口560人 其中贫困人口70人 </t>
  </si>
  <si>
    <t>晏家村委会</t>
  </si>
  <si>
    <t>1至11组水毁农田恢复110亩</t>
  </si>
  <si>
    <t>晏家村1至11组</t>
  </si>
  <si>
    <t xml:space="preserve">受益人口680人 其中贫困人口120人 </t>
  </si>
  <si>
    <t>2组道路硬化0.2公里长，3.5米宽</t>
  </si>
  <si>
    <t>晏家村2组</t>
  </si>
  <si>
    <t>解决30亩农田耕作问题</t>
  </si>
  <si>
    <t xml:space="preserve">受益人口180人 其中贫困人口20人 </t>
  </si>
  <si>
    <t>7、8组公路砌勘228.5立方米</t>
  </si>
  <si>
    <t>晏家村7、8组</t>
  </si>
  <si>
    <t>解决出行安全问题。</t>
  </si>
  <si>
    <t xml:space="preserve">受益人口520人 其中贫困人口70人 </t>
  </si>
  <si>
    <t>英江村6组公路砌勘228.5立方米</t>
  </si>
  <si>
    <t>英江村4、5、8组</t>
  </si>
  <si>
    <t xml:space="preserve">受益人口130人 其中贫困人口18人 </t>
  </si>
  <si>
    <t>英江村委会</t>
  </si>
  <si>
    <t>英江村1组、2组河堤砌勘343平方米</t>
  </si>
  <si>
    <t>英江村8组</t>
  </si>
  <si>
    <t xml:space="preserve">受益人口86人 其中贫困人口40人 </t>
  </si>
  <si>
    <t>英江村2组公路砌勘85.7立方米</t>
  </si>
  <si>
    <t>英江村2组</t>
  </si>
  <si>
    <t xml:space="preserve">受益人口110人 其中贫困人口50人 </t>
  </si>
  <si>
    <t>英江村4组菜泥洞山塘维修加固171.4立方米</t>
  </si>
  <si>
    <t>英江村4组、5组</t>
  </si>
  <si>
    <t xml:space="preserve">受益人口75人 其中贫困人口30人 </t>
  </si>
  <si>
    <t>1、4、5、9、10组河堤砌勘343立方米</t>
  </si>
  <si>
    <t>喻公村1、4、5、9、10组</t>
  </si>
  <si>
    <t>解决180亩农田耕作问题</t>
  </si>
  <si>
    <t xml:space="preserve">受益人口420人 其中贫困人口85人 </t>
  </si>
  <si>
    <t>喻公村委会</t>
  </si>
  <si>
    <t>5、10、12、13、14组路基恢复砌勘457立方米</t>
  </si>
  <si>
    <t>喻公村5、10、12、13、14组</t>
  </si>
  <si>
    <t xml:space="preserve">受益人口790人 其中贫困人口98人 </t>
  </si>
  <si>
    <t>1至14组水毁农田恢复100亩</t>
  </si>
  <si>
    <t>喻公村1至14组</t>
  </si>
  <si>
    <t xml:space="preserve">受益人口680人 其中贫困人口65人 </t>
  </si>
  <si>
    <t>5组水毁公路砌勘100立方米</t>
  </si>
  <si>
    <t>喻公村5组</t>
  </si>
  <si>
    <t xml:space="preserve">受益人口150人 其中贫困人口25人 </t>
  </si>
  <si>
    <t>11组新修堰坝一座42.8立方米</t>
  </si>
  <si>
    <t>喻公村11组</t>
  </si>
  <si>
    <t xml:space="preserve">受益人口130人 其中贫困人口21人 </t>
  </si>
  <si>
    <t>珠山组、新屋组、白石竹坡组、正冲组、横冲组路基恢复砌勘714.2立方米</t>
  </si>
  <si>
    <t>新屋组、白石竹坡组、正冲组、横冲组</t>
  </si>
  <si>
    <t xml:space="preserve">受益人口640人 其中贫困人口86人 </t>
  </si>
  <si>
    <t>指白村委会</t>
  </si>
  <si>
    <t>三王庙水库至黄泥岭道路硬化0.833公里长，3.5米宽</t>
  </si>
  <si>
    <t>中方村7、8组</t>
  </si>
  <si>
    <t>解决出行方便问题</t>
  </si>
  <si>
    <t xml:space="preserve">受益人口1470人 其中贫困人口150人 </t>
  </si>
  <si>
    <t>中方村委会</t>
  </si>
  <si>
    <t>十组至新卫生院路段，全长0.17公里，宽3.5米</t>
  </si>
  <si>
    <t>向家镇</t>
  </si>
  <si>
    <t>南街居委会</t>
  </si>
  <si>
    <t>解决265人出行难的问题</t>
  </si>
  <si>
    <t>265人，其中贫困人口24人</t>
  </si>
  <si>
    <t>九组南家冲至六斗塝道路硬化宽3.5米、长0.997公里</t>
  </si>
  <si>
    <t>解决480人出行难的问题</t>
  </si>
  <si>
    <t>480人，其中贫困人口45人</t>
  </si>
  <si>
    <t>南街村居委会</t>
  </si>
  <si>
    <t>3、5、6组渠道硬化0.21公里，宽0.7米，高0.6米</t>
  </si>
  <si>
    <t>北街居委会</t>
  </si>
  <si>
    <t>238元/米</t>
  </si>
  <si>
    <t>解决100多人农田耕地灌溉</t>
  </si>
  <si>
    <t>100人，其中贫困人口11人</t>
  </si>
  <si>
    <t>黄金桥至粮站道路硬化宽3.5米，长1.67公里</t>
  </si>
  <si>
    <t>解决540人出行难的问题，</t>
  </si>
  <si>
    <t>540人，其中贫困人口50人</t>
  </si>
  <si>
    <t>七组常家塘清淤750立方、护坡210立方、排水渠硬化0.16公里</t>
  </si>
  <si>
    <t>水渠硬化238元/米，清淤20元/立方米，护坡420元/立方米</t>
  </si>
  <si>
    <t>解决130亩农田耕地灌溉</t>
  </si>
  <si>
    <t>213人，其中贫困人口20人</t>
  </si>
  <si>
    <t>十六组石子冲山塘清淤250立方、护坡107.2立方</t>
  </si>
  <si>
    <t>金岭村十六组</t>
  </si>
  <si>
    <t>清淤20元/立方米，护坡420元/立方米</t>
  </si>
  <si>
    <t>解决75亩农田耕地灌溉</t>
  </si>
  <si>
    <t>金岭村委会</t>
  </si>
  <si>
    <t>棚子里至黄金桥道路硬化宽3.5米，长1.5公里</t>
  </si>
  <si>
    <t>金岭村</t>
  </si>
  <si>
    <t>解决640人出行难问题</t>
  </si>
  <si>
    <t>640人，其中贫困人口64人</t>
  </si>
  <si>
    <t>二十组赵家冲至黄金村交接处道路硬化宽3.5米，长0.17公里</t>
  </si>
  <si>
    <t>解决150人出行难的问题</t>
  </si>
  <si>
    <t>八组至北环道路硬化，3.5米宽，长0.168公里</t>
  </si>
  <si>
    <t>黄长村</t>
  </si>
  <si>
    <t>解决130多人出行难的问题</t>
  </si>
  <si>
    <t>130人，其中贫困人口12人</t>
  </si>
  <si>
    <t>黄长村委会</t>
  </si>
  <si>
    <t>二组李公塘清淤1364立方、护坡560立方、排水渠硬化0.35公里米</t>
  </si>
  <si>
    <t>琅石村</t>
  </si>
  <si>
    <t>水渠硬化238元/米清淤20元/立方，护坡420元/立方</t>
  </si>
  <si>
    <t>解决165亩农田耕地灌溉</t>
  </si>
  <si>
    <t>325人，其中贫困人口46人</t>
  </si>
  <si>
    <t>琅石村委会</t>
  </si>
  <si>
    <t>九组五冲水库至向金路道路硬化宽3.5米、长0.165公里</t>
  </si>
  <si>
    <t>黄金村</t>
  </si>
  <si>
    <t>解决400人出行难的问题</t>
  </si>
  <si>
    <t>400人，其中贫困人口40</t>
  </si>
  <si>
    <t>黄金村委会</t>
  </si>
  <si>
    <t>八组至后树元道路硬化，3.5米宽，长1.06公里</t>
  </si>
  <si>
    <t>望湖村</t>
  </si>
  <si>
    <t>解决300多人出行难的问题</t>
  </si>
  <si>
    <t>300人，其中贫困人口29人</t>
  </si>
  <si>
    <t>望湖村委会</t>
  </si>
  <si>
    <t>24组道路硬化，宽3.5米，长0.433公里</t>
  </si>
  <si>
    <t>解决160人出行问题</t>
  </si>
  <si>
    <t>160人，其中贫困人口32人</t>
  </si>
  <si>
    <t>10组道路硬化，宽3.5米，长0.4公里</t>
  </si>
  <si>
    <t xml:space="preserve">田坪组到镇曾家村道路硬化，全长0.334公里，宽3.5米
</t>
  </si>
  <si>
    <t>解决160人出行难的问题</t>
  </si>
  <si>
    <t>160人， 其中贫困人口14人</t>
  </si>
  <si>
    <t xml:space="preserve">望湖五组主干道至潘家岸道路硬化全长0.71公里宽3.5米
</t>
  </si>
  <si>
    <t>解决180人出行难的问题</t>
  </si>
  <si>
    <t>180人，其中贫困人口16人</t>
  </si>
  <si>
    <t>胡屋、陈屋2部危桥加固17平方米</t>
  </si>
  <si>
    <t>胡屋、陈屋组</t>
  </si>
  <si>
    <t>解决620多人出行问题</t>
  </si>
  <si>
    <t>620人，其中贫困人口110人</t>
  </si>
  <si>
    <t>黄管村委会</t>
  </si>
  <si>
    <t>胡屋至程洞道路硬化0.53公里，宽3.5米</t>
  </si>
  <si>
    <t>胡屋组
程洞组</t>
  </si>
  <si>
    <t>解决650多人出行问题</t>
  </si>
  <si>
    <t>650人，其中贫困人口123人</t>
  </si>
  <si>
    <t>胡屋至余坪道路硬化0.11公里，宽3.5米</t>
  </si>
  <si>
    <t>解决500多人出行问题</t>
  </si>
  <si>
    <t>500人，其中贫困人口114人</t>
  </si>
  <si>
    <t>涉及全村9个村名小组江堪砌堪157立方米</t>
  </si>
  <si>
    <t>全村9个小组</t>
  </si>
  <si>
    <t>解决160多亩农田灌溉</t>
  </si>
  <si>
    <t>760人，其中贫困人口189人</t>
  </si>
  <si>
    <t>洞口堰、李湾堰、新屋堰、庙台堰加固103立方米。</t>
  </si>
  <si>
    <t>谢坪李湾、长基、庙台、新屋组</t>
  </si>
  <si>
    <t>解决60多亩农田灌溉</t>
  </si>
  <si>
    <t>412人，其中贫困人口89人</t>
  </si>
  <si>
    <t>谢坪村委会</t>
  </si>
  <si>
    <t>新修鸬鹚湾至西门组部分水渠新建规格30CM*30CM，共计1647.1米</t>
  </si>
  <si>
    <t>谢坪村鸬鹚、大屋、西门等八个组</t>
  </si>
  <si>
    <t>解决355亩农田灌溉</t>
  </si>
  <si>
    <t>1265人，其中贫困人口279人</t>
  </si>
  <si>
    <t>船冲、鸬鹚、丁坳组水塘清淤750平方米</t>
  </si>
  <si>
    <t>谢坪下山组、船冲、鸬鹚、丁坳4口山塘</t>
  </si>
  <si>
    <t>解决70亩农田灌溉</t>
  </si>
  <si>
    <t>321人，其中贫困人口89人</t>
  </si>
  <si>
    <t>洞口至船冲道路砌墈154.28立方米</t>
  </si>
  <si>
    <t>谢坪村船冲至洞口组</t>
  </si>
  <si>
    <t>18户受益56人，贫困户3户23人出行问题</t>
  </si>
  <si>
    <t>56人，其中贫困人口23人</t>
  </si>
  <si>
    <t>洞口至船冲道路硬化长0.143公里、宽3.5米</t>
  </si>
  <si>
    <t>56人，其中贫困人口13人</t>
  </si>
  <si>
    <t>水毁公路Y694线道路砌墈34.28立方米</t>
  </si>
  <si>
    <t>丁协片Y694线</t>
  </si>
  <si>
    <t>解决丁协片800多人的出行安全</t>
  </si>
  <si>
    <t>800人，其中贫困人口89人</t>
  </si>
  <si>
    <t>枫树塘清淤2968平方米</t>
  </si>
  <si>
    <t>张市村枫树塘</t>
  </si>
  <si>
    <t>解决5个组，160亩农田灌溉</t>
  </si>
  <si>
    <t>960人，其中贫困人口58人</t>
  </si>
  <si>
    <t>张市村委会</t>
  </si>
  <si>
    <t>杨古组山塘塘排加固砌墈150立方米</t>
  </si>
  <si>
    <t>张市村杨古组</t>
  </si>
  <si>
    <t>解决杨古组20亩农田灌溉</t>
  </si>
  <si>
    <t>120人，其中贫困人口12人</t>
  </si>
  <si>
    <t>枫树塘塘排加固砌墈228立方米</t>
  </si>
  <si>
    <t>罗东组、罗西组邹甲冲山塘塘排加固37平方米</t>
  </si>
  <si>
    <t>张市罗东组、罗西组</t>
  </si>
  <si>
    <t>解决罗东组、罗西组20亩灌溉</t>
  </si>
  <si>
    <t>300人，其中贫困人口21人</t>
  </si>
  <si>
    <t>咀上组至上杨组塘排加固272立方米</t>
  </si>
  <si>
    <t>张市咀上组</t>
  </si>
  <si>
    <t>解决老坡组、咀上组110出行问题</t>
  </si>
  <si>
    <t>620人，其中贫困人口42人</t>
  </si>
  <si>
    <t>吴堂组至大坡公路砌墈857立方米</t>
  </si>
  <si>
    <t>深坑吴堂组至大坡组</t>
  </si>
  <si>
    <t>解决800人的出行其中贫困户170人</t>
  </si>
  <si>
    <t>800人，其中贫困人口170人</t>
  </si>
  <si>
    <t>深坑村委会</t>
  </si>
  <si>
    <t>谈坪片5组至6组公路砌墈75立方米</t>
  </si>
  <si>
    <t>谈坪片5/6/7组</t>
  </si>
  <si>
    <t>解决600人出行安全</t>
  </si>
  <si>
    <t>600人，其中贫困人口198人</t>
  </si>
  <si>
    <t>谈胥村委会</t>
  </si>
  <si>
    <t>谈坪片，1组至6组江边砌墈57立方米</t>
  </si>
  <si>
    <t>谈坪片6组</t>
  </si>
  <si>
    <t>解决38亩农田灌溉</t>
  </si>
  <si>
    <t>300人，其中贫困人口180人</t>
  </si>
  <si>
    <t>谈胥片12组江边砌墈86立方米，长30米，高3米，宽1.5米</t>
  </si>
  <si>
    <t>谈胥片12组</t>
  </si>
  <si>
    <t>解决24亩农田灌溉</t>
  </si>
  <si>
    <t>74人，其中贫困人口12人</t>
  </si>
  <si>
    <t>谈胥片10组、12组、15组、16组、17组、8组江边加固286立方米</t>
  </si>
  <si>
    <t>谈胥片10/12/15/16/17/8组</t>
  </si>
  <si>
    <t>解决180亩农田灌溉</t>
  </si>
  <si>
    <t>550人，其中贫困人口120人</t>
  </si>
  <si>
    <t>十组道路砌堪254立方米</t>
  </si>
  <si>
    <t>十组</t>
  </si>
  <si>
    <t>解决160人出行安全</t>
  </si>
  <si>
    <t>谈坪片7组、5组、6组江边加固342立方米</t>
  </si>
  <si>
    <t>解决60亩农田灌溉</t>
  </si>
  <si>
    <t>215人，其中贫困人口140人</t>
  </si>
  <si>
    <t>昌江沿线公路拓宽长0.278公里，宽1米</t>
  </si>
  <si>
    <t>市里村</t>
  </si>
  <si>
    <t>解决435多人出行安全</t>
  </si>
  <si>
    <t xml:space="preserve">435人，其中贫困人口48人
</t>
  </si>
  <si>
    <t>市里村委会</t>
  </si>
  <si>
    <t>麻叶洞道路砌墈57立方米</t>
  </si>
  <si>
    <t>市里村1、2、3、4、5。15组</t>
  </si>
  <si>
    <t>解决700多人出行安全</t>
  </si>
  <si>
    <t xml:space="preserve">700人，其中贫困人口42人
</t>
  </si>
  <si>
    <t>刘里十二组方坡口路砌墈228立方米</t>
  </si>
  <si>
    <t>380人，其中贫困人口48人</t>
  </si>
  <si>
    <t>市里村12组刘里公路硬化0.5公里3.5米宽</t>
  </si>
  <si>
    <t>市里村12组</t>
  </si>
  <si>
    <t>解决430人出行问题，其中贫困60人</t>
  </si>
  <si>
    <t>340人，其中贫困人口32人</t>
  </si>
  <si>
    <t>盘鸡坡至朱洞C052道路硬化长0.38公里，宽3.5米</t>
  </si>
  <si>
    <t>景福村十六、十七</t>
  </si>
  <si>
    <t>解决103人出行安全</t>
  </si>
  <si>
    <t>103人，其中贫困人口27人</t>
  </si>
  <si>
    <t>景福村委会</t>
  </si>
  <si>
    <t>南竹坡第一口山塘堤坝加固129立方米</t>
  </si>
  <si>
    <t>景福村四组</t>
  </si>
  <si>
    <t>解决农田灌溉49亩</t>
  </si>
  <si>
    <t>103人，其中贫困人口43人</t>
  </si>
  <si>
    <t>南竹坡第二口山塘堤坝加固114立方米</t>
  </si>
  <si>
    <t>解决农田灌溉60亩</t>
  </si>
  <si>
    <t>十组桥上堰加固57立方米</t>
  </si>
  <si>
    <t>景福村十组</t>
  </si>
  <si>
    <t>解决农田灌溉80亩</t>
  </si>
  <si>
    <t>270人，其中贫困人口30人</t>
  </si>
  <si>
    <t>十四组流坡口江堪砌堪71立方米</t>
  </si>
  <si>
    <t>景福村十四组</t>
  </si>
  <si>
    <t>二十组、八组水渠建设长316平方米，规格40cm*40cm</t>
  </si>
  <si>
    <t>景福村八、二十组</t>
  </si>
  <si>
    <t>二组戴家坪江堪砌堪100立方米</t>
  </si>
  <si>
    <t>景福村二组</t>
  </si>
  <si>
    <t>解决农田灌溉200亩</t>
  </si>
  <si>
    <t>300人，其中贫困人口56人</t>
  </si>
  <si>
    <t>十组、八组水渠建设长363平方米，规格50cm*50cm</t>
  </si>
  <si>
    <t>景福村十组、八组</t>
  </si>
  <si>
    <t>解决56亩农田灌溉</t>
  </si>
  <si>
    <t>161人，其中贫困人口25人</t>
  </si>
  <si>
    <t>景福村7组、9组江边砌墈63立方米</t>
  </si>
  <si>
    <t>景福村七组.九组</t>
  </si>
  <si>
    <t>解决14亩农田灌溉</t>
  </si>
  <si>
    <t>46人，其中贫困人口16人</t>
  </si>
  <si>
    <t>黄金水库以上13组0.9公里公路砌磡123立方米</t>
  </si>
  <si>
    <t>景福村十三组</t>
  </si>
  <si>
    <t>解决127人出行问题</t>
  </si>
  <si>
    <t>127人，其中贫困人口27人</t>
  </si>
  <si>
    <t>古力洞19组山塘溢洪道加固103立方米，规格,100cm*100cm</t>
  </si>
  <si>
    <t>景福村十九组</t>
  </si>
  <si>
    <t>240人，解决50亩农田灌溉。</t>
  </si>
  <si>
    <t>240人，其中贫困人口39人</t>
  </si>
  <si>
    <t>塘洞塘排加固71立方米</t>
  </si>
  <si>
    <t>泉源村三组</t>
  </si>
  <si>
    <t>解决100亩水田灌溉引流</t>
  </si>
  <si>
    <t>340人，其中贫困人口98人</t>
  </si>
  <si>
    <t>泉源村委会</t>
  </si>
  <si>
    <t>4组余市公路口到锅铺里道路砌墈377立方米</t>
  </si>
  <si>
    <t>泉源村四组</t>
  </si>
  <si>
    <t>解决150人生产生活问题</t>
  </si>
  <si>
    <t>350人，其中贫困人口36人</t>
  </si>
  <si>
    <t>11组至金岭咀道路砌墈243立方米</t>
  </si>
  <si>
    <t>泉源村11组</t>
  </si>
  <si>
    <t>210人，其中贫困人口23人</t>
  </si>
  <si>
    <t>5组江排加固砌墈37立方米</t>
  </si>
  <si>
    <t>泉源村5组</t>
  </si>
  <si>
    <t>240人，其中贫困人口34人</t>
  </si>
  <si>
    <t>十组、十二组道路砌墈129立方米</t>
  </si>
  <si>
    <t>泉源村10、12组</t>
  </si>
  <si>
    <t>解决180人生产，60亩农田灌溉</t>
  </si>
  <si>
    <t>河山言山塘加固57立方米</t>
  </si>
  <si>
    <t>余坪社区大屋组</t>
  </si>
  <si>
    <t>解决200亩农田灌溉</t>
  </si>
  <si>
    <t>340人，其中贫困人口29人</t>
  </si>
  <si>
    <t>余坪居委会</t>
  </si>
  <si>
    <t>道路硬化尧家组至沙条组.长0.93公里，宽3.5米</t>
  </si>
  <si>
    <t>余坪社区尧家组</t>
  </si>
  <si>
    <t>400人，其中贫困人口32人</t>
  </si>
  <si>
    <t>青丝至毛方高沙组道路硬化0.267公里，宽3.5米</t>
  </si>
  <si>
    <t>稻竹毛方片</t>
  </si>
  <si>
    <t>毛方片等6组，谈坪村共1200出行安全</t>
  </si>
  <si>
    <t>稻竹村委会</t>
  </si>
  <si>
    <t>湾屋至坳上五个组江墈砌墈229立方米</t>
  </si>
  <si>
    <t>稻竹湾屋至坳上</t>
  </si>
  <si>
    <t>解决123亩农田灌溉</t>
  </si>
  <si>
    <t>238人，其中贫困人口80人</t>
  </si>
  <si>
    <t>稻田片青狮堰至志中，毛方片新堰，高沙至老屋，两座堰坝228立方米</t>
  </si>
  <si>
    <t>稻竹青狮、志中、高沙老屋组</t>
  </si>
  <si>
    <t>解决114亩农田灌溉</t>
  </si>
  <si>
    <t>320人，其中贫困人口123人</t>
  </si>
  <si>
    <t>中间组，田屋，石门，沙湾4口山塘加固171立方米</t>
  </si>
  <si>
    <t>稻竹中间，田屋，石门，沙湾组</t>
  </si>
  <si>
    <t>解决78亩农田灌溉</t>
  </si>
  <si>
    <t>213人，其中贫困人口70人</t>
  </si>
  <si>
    <t>陈湾组峥堰加固228立方米</t>
  </si>
  <si>
    <t>桥头村、陈湾组</t>
  </si>
  <si>
    <t>1700人，其中贫困人口88人</t>
  </si>
  <si>
    <t>桥头村委会</t>
  </si>
  <si>
    <t>滑坡泥石搬运，寨口至双江口道路砌堪250立方米</t>
  </si>
  <si>
    <t>桥头村黄谷组</t>
  </si>
  <si>
    <t>700人，其中贫困人口110人</t>
  </si>
  <si>
    <t>全村江磡砌墈342立方米</t>
  </si>
  <si>
    <t>桥头村</t>
  </si>
  <si>
    <t>211人，其中贫困人口89人</t>
  </si>
  <si>
    <t>横洞组道硬化长0.130公里，宽3.5米</t>
  </si>
  <si>
    <t>宋塅村横洞组</t>
  </si>
  <si>
    <t>120人，其中贫困人口34</t>
  </si>
  <si>
    <t>宋塅村委会</t>
  </si>
  <si>
    <t>枫树组至杨树组道路硬化长0.07公里宽3.5米</t>
  </si>
  <si>
    <t>枫树组
杨树组</t>
  </si>
  <si>
    <t>解决80人出行问题</t>
  </si>
  <si>
    <t>宋条组道路硬化长0.9公里.宽3.5米</t>
  </si>
  <si>
    <t>宋条组</t>
  </si>
  <si>
    <t>解决90人出行问题</t>
  </si>
  <si>
    <t>90人，其中贫困人口24人</t>
  </si>
  <si>
    <t>新屋昌至毛背江墈砌磡150立方</t>
  </si>
  <si>
    <t>新屋昌</t>
  </si>
  <si>
    <t>解决120人用水问题</t>
  </si>
  <si>
    <t>120人，其中贫困人口34人</t>
  </si>
  <si>
    <t>龙坪至湛塘江墈加固150立方</t>
  </si>
  <si>
    <t>龙坪组
龙桥组
金塘组</t>
  </si>
  <si>
    <t>解决100人的灌溉问题</t>
  </si>
  <si>
    <t>100人，其中贫困人口35人</t>
  </si>
  <si>
    <t>周家组江墈砌墈100立方</t>
  </si>
  <si>
    <t>周家组</t>
  </si>
  <si>
    <t>解决3个组的灌溉问题</t>
  </si>
  <si>
    <t>210人，其中贫困人口45人</t>
  </si>
  <si>
    <t>金塘组道路硬化长0.17公里宽3.5米</t>
  </si>
  <si>
    <t>金塘组</t>
  </si>
  <si>
    <t>解决110人的出行问题</t>
  </si>
  <si>
    <t>110人，其中贫困人口26人</t>
  </si>
  <si>
    <t>周家组道路硬化长0.06公里.宽3.5米</t>
  </si>
  <si>
    <t>解决120人的出行问题</t>
  </si>
  <si>
    <t>龙坪组、龙桥组堰坝加固11.4立方</t>
  </si>
  <si>
    <t>龙坪组
龙桥组</t>
  </si>
  <si>
    <t>解决2个生产小组的灌溉问题48亩农田灌溉</t>
  </si>
  <si>
    <t>182人，其中贫困人口38人</t>
  </si>
  <si>
    <t>固坪组、干坡组山塘加固86立方米</t>
  </si>
  <si>
    <t>固坪组
干坡组</t>
  </si>
  <si>
    <t>350人，其中贫困人口38人</t>
  </si>
  <si>
    <t>范固村委会</t>
  </si>
  <si>
    <t>固坪、干破组水渠修复，规格40cm*40cm，长421米</t>
  </si>
  <si>
    <t>固坪组
干破组</t>
  </si>
  <si>
    <t>解决120亩农田灌溉问题</t>
  </si>
  <si>
    <t>新屋组、渡头组山塘加固86立方米</t>
  </si>
  <si>
    <t>新屋组
渡头组</t>
  </si>
  <si>
    <t>解决90亩农田灌溉问题</t>
  </si>
  <si>
    <t>350人，其中贫困人口30人</t>
  </si>
  <si>
    <t>下屋组、间壁组、碑树组、硬树组水渠建设规格40cm*40cm，长421米</t>
  </si>
  <si>
    <t>下屋组
间壁组
碑树组
硬树组</t>
  </si>
  <si>
    <t>解决近200亩农田灌溉问题</t>
  </si>
  <si>
    <t>410人，其中贫困人口51人</t>
  </si>
  <si>
    <t>祠堂组、大屋组道路硬化长0.4公里，宽3.5米</t>
  </si>
  <si>
    <t>祠堂组
大屋组</t>
  </si>
  <si>
    <t>解决近200人出行问题</t>
  </si>
  <si>
    <t>210人，其中贫困人口31人</t>
  </si>
  <si>
    <t>古山组、争龙组砌墈114立方米</t>
  </si>
  <si>
    <t>古山组
争龙组</t>
  </si>
  <si>
    <t>380人，其中贫困人口41人</t>
  </si>
  <si>
    <t>桃坪9组公路硬化，长0.533，宽3.5米</t>
  </si>
  <si>
    <t>九组</t>
  </si>
  <si>
    <t>1100人，其中贫困人口122人</t>
  </si>
  <si>
    <t>盘山村委会</t>
  </si>
  <si>
    <t>双园组、彭家组、桃坪组、湛塘组水渠修建947米
规格40cm*40cm</t>
  </si>
  <si>
    <t>双园组
彭家组
桃坪组
湛塘组</t>
  </si>
  <si>
    <t>保障28个小组灌溉问题</t>
  </si>
  <si>
    <t>2800人，其中贫困人口152人</t>
  </si>
  <si>
    <t>白日组至岭脚组道路硬化，长0.167公里宽3.5米</t>
  </si>
  <si>
    <t>白日组
岭脚组</t>
  </si>
  <si>
    <t>979人，其中贫困人口92人</t>
  </si>
  <si>
    <t>寺前公路弯道硬化长0.2公里.宽0.5米</t>
  </si>
  <si>
    <t>寺前公路</t>
  </si>
  <si>
    <t>1100人，其中贫困人口113人</t>
  </si>
  <si>
    <t>新庄村委会</t>
  </si>
  <si>
    <t>寺前公路浆砌石道路砌堪230立方米</t>
  </si>
  <si>
    <t>1100人，其中贫困人口140人</t>
  </si>
  <si>
    <t>付湾组、下冲组、祠门组水渠修建240米
规格30cm*30cm</t>
  </si>
  <si>
    <t>付湾组
下冲组
祠门组</t>
  </si>
  <si>
    <t>解决3个组的69亩灌溉问题</t>
  </si>
  <si>
    <t>985人，其中贫困人口95人</t>
  </si>
  <si>
    <t>新屋组、干冲组、神坳组3座水堰加固114立方米</t>
  </si>
  <si>
    <t>新屋组
干冲组
神坳组</t>
  </si>
  <si>
    <t>1200人，其中贫困人口196人</t>
  </si>
  <si>
    <t>寺前、罗坪片江墈维修加固286立方米</t>
  </si>
  <si>
    <t>寺前组
罗坪组</t>
  </si>
  <si>
    <t>解决寺前组、罗坪组2个片区河流畅通，满足89亩农田灌溉</t>
  </si>
  <si>
    <t>230人，其中贫困人口54人</t>
  </si>
  <si>
    <t>三板桥至姚坳主干路道路砌墈286立方米</t>
  </si>
  <si>
    <t>丰益至姚坳主干路</t>
  </si>
  <si>
    <t>解决丰益至姚坳全村人出行及生产生活问题</t>
  </si>
  <si>
    <t>2860人，其中贫困人口371人</t>
  </si>
  <si>
    <t>丰益村委会</t>
  </si>
  <si>
    <t>虎形桥至双江口全长3.5公里，错车道10个</t>
  </si>
  <si>
    <t>虎形桥至双江口</t>
  </si>
  <si>
    <t>方便全村村民出行和生产生活，
解决校车错道问题</t>
  </si>
  <si>
    <t>姚坳片一组至三组水渠建设40cm*40cm.631平方米</t>
  </si>
  <si>
    <t>姚坳片一组至三组</t>
  </si>
  <si>
    <t>解决40多亩农田灌溉</t>
  </si>
  <si>
    <t>490人，其中贫困人口86人</t>
  </si>
  <si>
    <t>霞形洞、乌泥洞、羊角坡、长洞山塘清淤5025平方米</t>
  </si>
  <si>
    <t>十组
红屋组
三组
桥肖组</t>
  </si>
  <si>
    <t>方便本组基本农田耕作及解决75亩农田灌溉</t>
  </si>
  <si>
    <t>1860人，其中贫困人口145人</t>
  </si>
  <si>
    <t>新屋至新铺4个组堰墈维修加固53立方米</t>
  </si>
  <si>
    <t xml:space="preserve">新屋组
苦竹组
朱形组
新铺组
</t>
  </si>
  <si>
    <t>解决135亩水田灌溉问题</t>
  </si>
  <si>
    <t>76人，其中贫困人口34人</t>
  </si>
  <si>
    <t>万洞村委会</t>
  </si>
  <si>
    <t>苦竹组、烟竹组、洞口组、姚家组四座危桥维修共计14平方米。宽3米4.6米</t>
  </si>
  <si>
    <t>苦竹组
烟竹组
洞口组
姚家组</t>
  </si>
  <si>
    <t>解决134人出行问题</t>
  </si>
  <si>
    <t>134人，其中贫困人口51人</t>
  </si>
  <si>
    <t>麻古坑至午树大坵水渠建设250米，规格50*50。</t>
  </si>
  <si>
    <t>忘私村5、6、12、13、14组。</t>
  </si>
  <si>
    <t>解决5个村民小组130户农户60亩农田机械化进入问题</t>
  </si>
  <si>
    <t>289人，其中贫困人口36人</t>
  </si>
  <si>
    <t>忘私村委会</t>
  </si>
  <si>
    <t>黎家组至梅树组组级公路硬化宽3.5米，长0.35公里。</t>
  </si>
  <si>
    <t>忘私村1组、黎家组、新屋组、梅树组</t>
  </si>
  <si>
    <t>解决4个村民小组100户农户安全出行问题</t>
  </si>
  <si>
    <t>231人，其中贫困人口43人</t>
  </si>
  <si>
    <t>凌家组江磡加固砌混凝土103立方米</t>
  </si>
  <si>
    <t>忘私村凌家组</t>
  </si>
  <si>
    <t>解决5个村民小组200亩水田安全抗洪问题</t>
  </si>
  <si>
    <t>235人，其中贫困人口144人</t>
  </si>
  <si>
    <t>3、6、11、12、13、14、15组、造纸组、柘苏组公路砌墈285.7立方米</t>
  </si>
  <si>
    <t>忘私村12组、13组、14组、15组</t>
  </si>
  <si>
    <t>解决贫困人口175人的出行安全问题</t>
  </si>
  <si>
    <t>234人，其中贫困人口138人</t>
  </si>
  <si>
    <t>18组道路道路砌墈91.43立方米</t>
  </si>
  <si>
    <t>忘私村18组</t>
  </si>
  <si>
    <t>解决贫困户45人的出行安全问题</t>
  </si>
  <si>
    <t>156人，其中贫困人口33人</t>
  </si>
  <si>
    <t>三板桥至姚坳主干路硬化长0.666公里.宽3.5米</t>
  </si>
  <si>
    <t>1.2.3.4.5组</t>
  </si>
  <si>
    <t>覆盖全村2860人出行，解决126户贫困户，371人出行</t>
  </si>
  <si>
    <t>谈胥村谈坪至湘潭江边彻墈286立方</t>
  </si>
  <si>
    <t>谈胥村谈坪、湘潭片13个组</t>
  </si>
  <si>
    <t>解决谈坪、湘潭片13个组1578人，其中贫困户393人的农田230亩</t>
  </si>
  <si>
    <t>1578人，其中贫困人口393人</t>
  </si>
  <si>
    <t>谢坪村8个组，上山头组、下山头组、新屋组、洞口组、谢坪组、兰坪组、船冲组等江边彻墈   
286立方米</t>
  </si>
  <si>
    <t>谢坪村谢坪片八个组</t>
  </si>
  <si>
    <t>解决220亩农田灌溉</t>
  </si>
  <si>
    <t>胡屋组新塘水库路段砌墈143立方米</t>
  </si>
  <si>
    <t>胡屋组</t>
  </si>
  <si>
    <t>解决贫困户700人的300亩农田灌溉</t>
  </si>
  <si>
    <t>700人，其中贫困人口179人</t>
  </si>
  <si>
    <t>吴家至姚家组水毁恢复江边砌墈143立方</t>
  </si>
  <si>
    <t>万洞村柘江片6个组</t>
  </si>
  <si>
    <t>解决1100人，其中扶贫人口113人的农田80亩</t>
  </si>
  <si>
    <t>万洞村沙坑组组级公路硬化路面长0.334公里，宽3.5米</t>
  </si>
  <si>
    <t>沙坑组</t>
  </si>
  <si>
    <t>覆盖130人，解决7户贫困户26人出行问题</t>
  </si>
  <si>
    <t>130人，其中贫困人口26人</t>
  </si>
  <si>
    <t>胡屋组山塘除险加固工程，浆砌石286立方米</t>
  </si>
  <si>
    <t>黄管村</t>
  </si>
  <si>
    <t>保障安全渡汛，解决贫困人口80人的农田灌溉问题</t>
  </si>
  <si>
    <t>忘私村上李组公路硬化路面长0.334公里，宽3.5米</t>
  </si>
  <si>
    <t>覆盖230人，解决7户贫困户20人出行问题</t>
  </si>
  <si>
    <t>215人，其中贫困人口30人</t>
  </si>
  <si>
    <t>鸡龙组至烂泥组硬化路面长0.334公里，宽3.5米</t>
  </si>
  <si>
    <t>覆盖160人，解决8户贫困户27人出行问题</t>
  </si>
  <si>
    <t>135人，其中贫困人口45人</t>
  </si>
  <si>
    <t>朱洞至景福村交界公路硬化宽3.5米，长0.067公里</t>
  </si>
  <si>
    <t>宋塅村朱洞组</t>
  </si>
  <si>
    <t>解决200人的农田灌溉问题</t>
  </si>
  <si>
    <t>210人，其中贫困人口59人</t>
  </si>
  <si>
    <t>缺坳至西江东港村交界公路砌堪85立方米</t>
  </si>
  <si>
    <t>宋塅村缺坳组</t>
  </si>
  <si>
    <t>解决200人通行</t>
  </si>
  <si>
    <t>新庄村新屋江磡建设加固86立方米</t>
  </si>
  <si>
    <t>新庄村新屋组</t>
  </si>
  <si>
    <t>保障新屋和付湾20亩农田安全生产</t>
  </si>
  <si>
    <t>450人，其中贫困人口110人</t>
  </si>
  <si>
    <t>新庄村新屋石门屋桥维修6.7平方米</t>
  </si>
  <si>
    <t>解决新屋组200人耕作通行人通行</t>
  </si>
  <si>
    <t>135人，其中贫困人口45</t>
  </si>
  <si>
    <t>田屋组组级公路道路砌墈80立方米</t>
  </si>
  <si>
    <t>解决88人出行</t>
  </si>
  <si>
    <t>88人，其中贫困人口16人</t>
  </si>
  <si>
    <t>泉源村4.5.8.10组山塘清淤3600平方米</t>
  </si>
  <si>
    <t>泉源村4.5.8.10组</t>
  </si>
  <si>
    <t>解决400多人的生产及300亩灌溉</t>
  </si>
  <si>
    <t>420人，其中贫困人口110人</t>
  </si>
  <si>
    <t>三板桥至姚坳主干公路砌堪286立方米</t>
  </si>
  <si>
    <t>丰益村主干路</t>
  </si>
  <si>
    <t>解决2860多人出行</t>
  </si>
  <si>
    <t>硬化丰益村五组至八组公路硬化宽3.5米，长0.667公里</t>
  </si>
  <si>
    <t>丰益村五组至八组</t>
  </si>
  <si>
    <t>方便360人出行和11户五保户的生产生活</t>
  </si>
  <si>
    <t>360人，其中贫困人口11人</t>
  </si>
  <si>
    <t>Y694线村级公路申壁站桥梁新建97平方米</t>
  </si>
  <si>
    <t xml:space="preserve">谢坪村刘中组 </t>
  </si>
  <si>
    <t>解决谢坪村丁协片830人出行</t>
  </si>
  <si>
    <t>船冲、大屋组水毁河堤砌堪343立方米</t>
  </si>
  <si>
    <t>谢坪村船冲组、大屋组</t>
  </si>
  <si>
    <t>解决谢坪村农田灌溉38亩</t>
  </si>
  <si>
    <t>756人，其中贫困人口134人</t>
  </si>
  <si>
    <t>烟竹组至泉坡组道路硬化长0.77公里.宽3.5米</t>
  </si>
  <si>
    <t>万洞村16个组</t>
  </si>
  <si>
    <t>解决1700多人出行</t>
  </si>
  <si>
    <t>1700人，其中贫困人口165人</t>
  </si>
  <si>
    <t>潘坳至烟竹水渠建设1095米，规格40cm*40cm</t>
  </si>
  <si>
    <t>潘坳、烟竹等12个组</t>
  </si>
  <si>
    <t>解决农田灌溉38亩</t>
  </si>
  <si>
    <t>700人，其中贫困人口125人</t>
  </si>
  <si>
    <t>沙坑、丰坦、罗家、泉坡组道路砌堪285立方米</t>
  </si>
  <si>
    <t>沙坑、丰坦、罗家、泉坡组</t>
  </si>
  <si>
    <t>潘坳洞吴家组危桥修复两座14平方米。宽3米4.6米</t>
  </si>
  <si>
    <t>万洞村吴家组</t>
  </si>
  <si>
    <t>解决人口2000多人出行</t>
  </si>
  <si>
    <t>2000人，其中贫困人口362人</t>
  </si>
  <si>
    <t>谈岳公路至新屋组路段硬化0.333公里，宽3.5米</t>
  </si>
  <si>
    <t>新屋组</t>
  </si>
  <si>
    <t>110人，其中贫困人口45人</t>
  </si>
  <si>
    <t>十八个组江墈砌墈143立方米</t>
  </si>
  <si>
    <t>万洞村十八个组</t>
  </si>
  <si>
    <t>2000人，其中贫困人口310人</t>
  </si>
  <si>
    <t>烟竹至姚家组水渠新建937米规格40cm*40cm</t>
  </si>
  <si>
    <t>解决175亩水田灌溉问题</t>
  </si>
  <si>
    <t>970人，其中贫困人口114人</t>
  </si>
  <si>
    <t>谈岳公路至新屋组道路硬化长0.27公里，宽3.5米</t>
  </si>
  <si>
    <t>烟竹至对门组山塘清淤1500平方米</t>
  </si>
  <si>
    <t>全村10个组</t>
  </si>
  <si>
    <t>解决700多人生产</t>
  </si>
  <si>
    <t>700人，其中贫困人口217人</t>
  </si>
  <si>
    <t>三板桥至姚坳主干公路砌堪571立方米</t>
  </si>
  <si>
    <t>石洞至上李组道路硬化：0.333公里，宽3.5米。</t>
  </si>
  <si>
    <t>忘私村石洞、上李</t>
  </si>
  <si>
    <t>解决60户220人的安全出行</t>
  </si>
  <si>
    <t>340人，其中贫困人口36人</t>
  </si>
  <si>
    <t xml:space="preserve">路磡山塘处险加固、沟渠硬化143立方米    </t>
  </si>
  <si>
    <t>忘私村上对组大洞、16.17组、矮岭山塘</t>
  </si>
  <si>
    <t>收益人口100人</t>
  </si>
  <si>
    <t>89人，其中贫困人口38人</t>
  </si>
  <si>
    <t>梅树、小梅、大洞等5个村民小组路边、江边磡加固286立方米</t>
  </si>
  <si>
    <t>梅树组、小梅组、大洞组、龙舌咀</t>
  </si>
  <si>
    <t>收益人口180人</t>
  </si>
  <si>
    <t>卢丝湾至邹洞水毁江墈砌墈共计871立方米</t>
  </si>
  <si>
    <t>全村19个组</t>
  </si>
  <si>
    <t>解决全村540亩水田基础设施</t>
  </si>
  <si>
    <t>盘桃公路道路硬化长0.5公里.宽3.5米</t>
  </si>
  <si>
    <t>盘山村彭家组</t>
  </si>
  <si>
    <t>受益贫困人口120多人</t>
  </si>
  <si>
    <t>盘桃公路道路硬化长0.533公里.宽3.5米</t>
  </si>
  <si>
    <t>受益贫困人口120人</t>
  </si>
  <si>
    <t>懂洞至双园组新建水渠470米，规格30cm*30cm</t>
  </si>
  <si>
    <t>盘山村懂洞组、渣冲组及双园组</t>
  </si>
  <si>
    <t>解决38亩灌溉</t>
  </si>
  <si>
    <t>新屋路口至新屋塘道路砌堪143立方米</t>
  </si>
  <si>
    <t>380人</t>
  </si>
  <si>
    <t>380人，其中贫困人口32人</t>
  </si>
  <si>
    <t>下山头至鸬丝湾8个组河提砌墈330立方米</t>
  </si>
  <si>
    <t>全村上下山头组、新屋、芦丝等8个组</t>
  </si>
  <si>
    <t>解决230亩农田灌溉</t>
  </si>
  <si>
    <t>胡屋组新塘水库路边砌堪142立方米</t>
  </si>
  <si>
    <t>黄管村胡屋组</t>
  </si>
  <si>
    <t>在南江镇大江洞饮用水源保护地建设农户生活污水处理设施四格净化池897套（材质为水泥复合材料、蓄积为1.5立方米三格池+1立方米生态池）</t>
  </si>
  <si>
    <t>3350元/套</t>
  </si>
  <si>
    <t>清除饮用水源保护地生活污水污染隐患</t>
  </si>
  <si>
    <t>5109人，其中贫困人口2201人</t>
  </si>
  <si>
    <t>环保局</t>
  </si>
  <si>
    <t>建设生活污水处理四格净化池331套（材质为增强型水泥复合材料，规格为2.5立方米，配套进出水管，包破土安装。）</t>
  </si>
  <si>
    <t>3450元/套</t>
  </si>
  <si>
    <t>解决该村重点区域农户生活污水污染问题</t>
  </si>
  <si>
    <t>农户生活污水处理四格净化池23套（材质为增强型水泥复合材料，规格为2.5立方米，配套进出水管，包破土安装。）</t>
  </si>
  <si>
    <t>解决23户农户生活污水污染问题</t>
  </si>
  <si>
    <t>1060人，其中贫困人口127人</t>
  </si>
  <si>
    <t>长寿镇人民政府</t>
  </si>
  <si>
    <t>农户生活污水处理四格净化池111套（材质为增强型水泥复合材料，规格为2.5立方米，配套进出水管，包破土安装。）</t>
  </si>
  <si>
    <t>解决111户农户生活污水污染问题</t>
  </si>
  <si>
    <t>950人，其中贫困人口399人</t>
  </si>
  <si>
    <t>农户生活污水处理四格净化池81套（材质为增强型水泥复合材料，规格为2.5立方米，配套进出水管，包破土安装。）</t>
  </si>
  <si>
    <t>解决81户农户生活污水污染问题</t>
  </si>
  <si>
    <t>农户生活污水处理四格净化池97套（材质为增强型水泥复合材料，规格为2.5立方米，配套进出水管，包破土安装。）</t>
  </si>
  <si>
    <t>永桂村</t>
  </si>
  <si>
    <t>解决97户农户生活污水污染问题</t>
  </si>
  <si>
    <t>2398人，其中贫困人口203人</t>
  </si>
  <si>
    <t>农户生活污水处理四格净化池84套（材质为增强型水泥复合材料，规格为2.6立方米，配套进出水管，包破土安装。）</t>
  </si>
  <si>
    <t>解决84户农户生活污水污染问题</t>
  </si>
  <si>
    <t>1994人，其中贫困人口208人</t>
  </si>
  <si>
    <t>窄路面加宽</t>
  </si>
  <si>
    <t>梅仙镇胡舟村C362滚水堰-胡舟1.985</t>
  </si>
  <si>
    <t>胡舟村</t>
  </si>
  <si>
    <t>解决公路周边贫困人口2404人的出行安全问题</t>
  </si>
  <si>
    <t>梅仙镇政府</t>
  </si>
  <si>
    <t>三阳乡官坑村C314官坑村部-陈枫路1.221</t>
  </si>
  <si>
    <t>官坑村</t>
  </si>
  <si>
    <t>解决公路周边贫困人口2570人的出行安全问题</t>
  </si>
  <si>
    <t>童市镇永响村Y046新乐-沙坪1.109</t>
  </si>
  <si>
    <t>解决公路周边贫困人口2150人的出行安全问题</t>
  </si>
  <si>
    <t>余坪镇谢坪村Y694谢坪-岑川0.404</t>
  </si>
  <si>
    <t>解决公路周边贫困人口2610人的出行安全问题</t>
  </si>
  <si>
    <t>余坪镇谢坪村Y694谢坪-岑川1.257</t>
  </si>
  <si>
    <t>解决公路周边贫困人口2540人的出行安全问题</t>
  </si>
  <si>
    <t>南江镇政府</t>
  </si>
  <si>
    <t>严家滩大桥-落星滩C303线3.952km</t>
  </si>
  <si>
    <t>大桥-</t>
  </si>
  <si>
    <t>解决公路周边贫困人口2310人的出行安全问题</t>
  </si>
  <si>
    <t>三阳乡政府</t>
  </si>
  <si>
    <t>长寿镇南坑村Y015清坪-关上3.469公里</t>
  </si>
  <si>
    <t>解决周边贫困人口2222人的出行安全问题</t>
  </si>
  <si>
    <t>岑川镇金砂村C018黄桥桥上1.038</t>
  </si>
  <si>
    <t>金砂村</t>
  </si>
  <si>
    <t>解决公路周边贫困人口4450人的出行安全问题</t>
  </si>
  <si>
    <t>岑川镇新开村C020黄桥岭脚1.568</t>
  </si>
  <si>
    <t>新开村</t>
  </si>
  <si>
    <t>解决公路周边贫困人口1542人的出行安全问题</t>
  </si>
  <si>
    <t>岑川镇新开村C020岭脚龙盘1.5</t>
  </si>
  <si>
    <t>岑川镇新南村C022江沙等上下等1.415</t>
  </si>
  <si>
    <t>解决公路周边贫困人口1036人的出行安全问题</t>
  </si>
  <si>
    <t>岑川镇集福村C022上下等周港桥1.592</t>
  </si>
  <si>
    <t>集福村</t>
  </si>
  <si>
    <t>解决公路周边贫困人口1750人的出行安全问题</t>
  </si>
  <si>
    <t>福寿山镇石圳村Y014龙口石圳路口2.005</t>
  </si>
  <si>
    <t>石圳村</t>
  </si>
  <si>
    <t>解决公路周边贫困人口829人的出行安全问题</t>
  </si>
  <si>
    <t>福寿山镇政府</t>
  </si>
  <si>
    <t>福寿山镇大和村Y014大塘坳龙口0.281</t>
  </si>
  <si>
    <t>大和村</t>
  </si>
  <si>
    <t>解决公路周边贫困人口1612人的出行安全问题</t>
  </si>
  <si>
    <t>虹桥镇京马村C284洞口大桥杨泗湾0.795</t>
  </si>
  <si>
    <t>京马村</t>
  </si>
  <si>
    <t>解决公路周边贫困人口1630人的出行安全问题</t>
  </si>
  <si>
    <t>虹桥镇政府</t>
  </si>
  <si>
    <t>虹桥镇京马村C284马段杨四湾1.968</t>
  </si>
  <si>
    <t>三市镇大洞口村C153大洞口镇办林场5.859</t>
  </si>
  <si>
    <t>大洞口</t>
  </si>
  <si>
    <t>解决公路周边贫困人口1088人的出行安全问题</t>
  </si>
  <si>
    <t>加义镇永张村C455破龙坳下洞2.982</t>
  </si>
  <si>
    <t>永张村</t>
  </si>
  <si>
    <t>解决公路周边贫困人口1860人的出行安全问题</t>
  </si>
  <si>
    <t>三阳乡洪山村C313荷叶塘洪山3.172</t>
  </si>
  <si>
    <t>解决公路周边贫困人口896人的出行安全问题</t>
  </si>
  <si>
    <t>三阳乡潘坳村C313水泥厂荷叶塘0.522</t>
  </si>
  <si>
    <t>潘坳村</t>
  </si>
  <si>
    <t>解决公路周边贫困人口635人的出行安全问题</t>
  </si>
  <si>
    <t>瓮江镇清潭村CAI6洞门克山岭0.141</t>
  </si>
  <si>
    <t>清潭村</t>
  </si>
  <si>
    <t>瓮江镇政府</t>
  </si>
  <si>
    <t>瓮江镇杨潭村CAI6克山岭城隍庙1.135</t>
  </si>
  <si>
    <t>杨潭村</t>
  </si>
  <si>
    <t>解决公路周边贫困人口936人的出行安全问题</t>
  </si>
  <si>
    <t>瓮江镇杨潭村CAI6城隍庙杨柳桥0.057</t>
  </si>
  <si>
    <t>解决公路周边贫困人口1360人的出行安全问题</t>
  </si>
  <si>
    <t>瓮江镇杨潭村CAI6杨柳桥杨潭学校1.741</t>
  </si>
  <si>
    <t>解决公路周边贫困人口1587人的出行安全问题</t>
  </si>
  <si>
    <t>瓮江镇杨潭村CAI6杨潭学校官塘0.569</t>
  </si>
  <si>
    <t>解决公路周边贫困人口1705人的出行安全问题</t>
  </si>
  <si>
    <t>瓮江镇新岭村Y123上屋土地庙1.977</t>
  </si>
  <si>
    <t>新岭村</t>
  </si>
  <si>
    <t>解决公路周边贫困人口1485人的出行安全问题</t>
  </si>
  <si>
    <t>瓮江镇新岭村Y123土地庙栗树坪0.917</t>
  </si>
  <si>
    <t>瓮江镇梧岗村Y123栗树坪梧岗学校1.795</t>
  </si>
  <si>
    <t>梧岗村</t>
  </si>
  <si>
    <t>解决公路周边贫困人口1715人的出行安全问题</t>
  </si>
  <si>
    <t>瓮江镇祝黄村C084喻家周家垅4.927</t>
  </si>
  <si>
    <t>祝黄村</t>
  </si>
  <si>
    <t>瓮江镇塔兴村Y113塔兴周泥岭1.958</t>
  </si>
  <si>
    <t>瓮江镇昌坪村Y113周泥岭电站1.669</t>
  </si>
  <si>
    <t>昌坪村</t>
  </si>
  <si>
    <t>瓮江镇昌坪村Y113四人岭英集坳2.247</t>
  </si>
  <si>
    <t>余坪镇景福村C056苦沥坳下星屋0.297</t>
  </si>
  <si>
    <t>景福村</t>
  </si>
  <si>
    <t>余坪镇政府</t>
  </si>
  <si>
    <t>余坪镇七里村C056七里杨树洞口0.616</t>
  </si>
  <si>
    <t>七里村</t>
  </si>
  <si>
    <t>余坪镇深坑村Y056梨树下毛公0.859</t>
  </si>
  <si>
    <t>深坑村</t>
  </si>
  <si>
    <t>解决公路周边贫困人口2750人的出行安全问题</t>
  </si>
  <si>
    <t>余坪镇深坑村Y056毛公大坡1.64</t>
  </si>
  <si>
    <t>解决公路周边贫困人口1250人的出行安全问题</t>
  </si>
  <si>
    <t>余坪镇七里村C056杨树洞口苦沥坳0.984</t>
  </si>
  <si>
    <t>长寿镇太平村VS92长寿S3080.54</t>
  </si>
  <si>
    <t>长寿镇姜坳村C217横山头K3+1003.183</t>
  </si>
  <si>
    <t>姜坳村</t>
  </si>
  <si>
    <t>长寿镇新港村C226路口羊古头2.197</t>
  </si>
  <si>
    <t>解决公路周边贫困人口970人的出行安全问题</t>
  </si>
  <si>
    <t>长寿镇新港村C227晏家晏家嘴0.238</t>
  </si>
  <si>
    <t>解决公路周边贫困人口1806人的出行安全问题</t>
  </si>
  <si>
    <t>长寿镇泗联村C227晏家嘴大水3.923</t>
  </si>
  <si>
    <t>泗联村</t>
  </si>
  <si>
    <t>解决公路周边贫困人口1900人的出行安全问题</t>
  </si>
  <si>
    <t>长寿镇大塘村C249K2+800K6+8003.841</t>
  </si>
  <si>
    <t>大塘村</t>
  </si>
  <si>
    <t>长寿镇将民村C238桥上K3+0003.033</t>
  </si>
  <si>
    <t>岑川镇包湾村Y693金沙-正北桥0.376</t>
  </si>
  <si>
    <t>包湾村</t>
  </si>
  <si>
    <t>岑川镇龙盘村CA66大屋里-龙盘3.48</t>
  </si>
  <si>
    <t>龙盘村</t>
  </si>
  <si>
    <t>长寿镇沙联村C421K5+300-岭下塘1.345</t>
  </si>
  <si>
    <t>长寿镇共和村Y007K8+500-K11+5003.03</t>
  </si>
  <si>
    <t>长寿镇塘口村Y008国富-K0+2000.257</t>
  </si>
  <si>
    <t>长寿镇塘口村Y008K0+200-K2+5002.339</t>
  </si>
  <si>
    <t>长寿镇白沿村Y008K3+600-K5+6002.062</t>
  </si>
  <si>
    <t>白沿村</t>
  </si>
  <si>
    <t>加义镇练埠村C449坑口组-茶子园2.67</t>
  </si>
  <si>
    <t>解决公路周边贫困人口3188人的出行安全问题</t>
  </si>
  <si>
    <t>加义镇联合村C449江背-坑口组1.255</t>
  </si>
  <si>
    <t>联合村</t>
  </si>
  <si>
    <t>加义镇早仑村C465邓家-早仑桥2.216</t>
  </si>
  <si>
    <t>龙门镇曲溪村C421K1+320-K3+0001.711</t>
  </si>
  <si>
    <t>曲溪村</t>
  </si>
  <si>
    <t>龙门镇政府</t>
  </si>
  <si>
    <t>龙门镇曲溪村C421K3+000-K5+3002.244</t>
  </si>
  <si>
    <t>龙门镇永福村C421白石桥-K1+3201.253</t>
  </si>
  <si>
    <t>永福村</t>
  </si>
  <si>
    <t>木金乡亲和村C121亲和-K4+0003.848</t>
  </si>
  <si>
    <t>亲和村</t>
  </si>
  <si>
    <t>木金乡政府</t>
  </si>
  <si>
    <t>木金乡亲和村C121K4+000-K5+0000.697</t>
  </si>
  <si>
    <t>南江镇凤阳村Y042陡岭-大坝1.189</t>
  </si>
  <si>
    <t>凤阳村</t>
  </si>
  <si>
    <t>南江镇长源村Y042大坝-香铺1.951</t>
  </si>
  <si>
    <t>长源村</t>
  </si>
  <si>
    <t>南江镇长源村Y042香铺-苗形0.297</t>
  </si>
  <si>
    <t>南江镇长源村Y042苗形-大山上2.396</t>
  </si>
  <si>
    <t>解决公路周边贫困人口860人的出行安全问题</t>
  </si>
  <si>
    <t>南江镇蔡海村Y074蔡柏学校-窑湾里0.726</t>
  </si>
  <si>
    <t>蔡海村</t>
  </si>
  <si>
    <t>南江镇蔡海村Y074窑湾里-石皮1.331</t>
  </si>
  <si>
    <t>南江镇永康村YP35太保寺-新屋0.767</t>
  </si>
  <si>
    <t>永康村</t>
  </si>
  <si>
    <t>解决公路周边贫困人口998人的出行安全问题</t>
  </si>
  <si>
    <t>三墩乡西源村Y042陡岭-选厂小造0.487</t>
  </si>
  <si>
    <t>西源村</t>
  </si>
  <si>
    <t>三墩乡政府</t>
  </si>
  <si>
    <t>三墩乡西源村Y042大山上-忠武2.199</t>
  </si>
  <si>
    <t>三墩乡中武村Y042选厂小造-德育风3.23</t>
  </si>
  <si>
    <t>三墩乡西源村Y043龙洞桥-陡岭0.55</t>
  </si>
  <si>
    <t>三墩乡西源村Y043娥皇殿-龙洞桥2.194</t>
  </si>
  <si>
    <t>三市镇淡江村CC87淡江桥头-苦竹3.455</t>
  </si>
  <si>
    <t>童市镇童坪村C390除坪路口-箭头1.243</t>
  </si>
  <si>
    <t>童市镇童市村Y049童坪-粮站0.336</t>
  </si>
  <si>
    <t>童市村</t>
  </si>
  <si>
    <t>童市镇翠阳村Y049粮站-杨三殿0.293</t>
  </si>
  <si>
    <t>童市镇翠阳村Y049杨三殿-杨三殿2.526</t>
  </si>
  <si>
    <t>瓮江镇马龙村X274杉树磅-马龙0.464</t>
  </si>
  <si>
    <t>马龙村</t>
  </si>
  <si>
    <t>瓮江镇马龙村X274烟竹坪-杉树磅0.462</t>
  </si>
  <si>
    <t>瓮江镇马龙村X274埂上-烟竹坪0.678</t>
  </si>
  <si>
    <t>解决周边贫困人口2245人的出行安全问题</t>
  </si>
  <si>
    <t>伍市镇青林村C188杨家垅口-大仙庙2.179</t>
  </si>
  <si>
    <t>伍市镇大滩村C189钟家坳-大滩元桥4.105</t>
  </si>
  <si>
    <t>解决周边贫困人口2199人的出行安全问题</t>
  </si>
  <si>
    <t>向家镇金石村CF31杨家条-毛盆咀1.21</t>
  </si>
  <si>
    <t>金石村</t>
  </si>
  <si>
    <t>解决周边贫困人口2176人的出行安全问题</t>
  </si>
  <si>
    <t>向家镇政府</t>
  </si>
  <si>
    <t>向家镇金石村CF31金狮坝-杨家条0.466</t>
  </si>
  <si>
    <t>解决周边贫困人口2153人的出行安全问题</t>
  </si>
  <si>
    <t>向家镇金石村CF31梓树坳-金狮坝1.573</t>
  </si>
  <si>
    <t>解决周边贫困人口2130人的出行安全问题</t>
  </si>
  <si>
    <t>余坪镇景福村C052张洞口-黄泥坳0.995</t>
  </si>
  <si>
    <t>解决周边贫困人口2107人的出行安全问题</t>
  </si>
  <si>
    <t>余坪镇张市村C052猫公坳-五娘祠0.719</t>
  </si>
  <si>
    <t>张市村</t>
  </si>
  <si>
    <t>解决周边贫困人口2084人的出行安全问题</t>
  </si>
  <si>
    <t>余坪镇张市村C052五娘祠-张洞口1.14</t>
  </si>
  <si>
    <t>解决周边贫困人口2061人的出行安全问题</t>
  </si>
  <si>
    <t>余坪镇谈坪村C066大堰湾-烟包咀3.094</t>
  </si>
  <si>
    <t>谈坪村</t>
  </si>
  <si>
    <t>解决周边贫困人口2038人的出行安全问题</t>
  </si>
  <si>
    <t>安定镇中黄村CF43小江背-猫公岭1.961</t>
  </si>
  <si>
    <t>解决周边贫困人口2015人的出行安全问题</t>
  </si>
  <si>
    <t>板江乡刘江村X013板江乡-岳阳县界1.6</t>
  </si>
  <si>
    <t>刘江村</t>
  </si>
  <si>
    <t>解决周边贫困人口1992人的出行安全问题</t>
  </si>
  <si>
    <t>板江乡政府</t>
  </si>
  <si>
    <t>板江乡三江村C007和平新村-皮家垄3.628</t>
  </si>
  <si>
    <t>三江村</t>
  </si>
  <si>
    <t>解决周边贫困人口1969人的出行安全问题</t>
  </si>
  <si>
    <t>城关镇北附村CY21马安组至洪家组0.64</t>
  </si>
  <si>
    <t>解决周边贫困人口1946人的出行安全问题</t>
  </si>
  <si>
    <t>城关镇政府</t>
  </si>
  <si>
    <t>大洲乡民主村VCG3周家组-五福山1.12</t>
  </si>
  <si>
    <t>解决周边贫困人口2889人的出行安全问题</t>
  </si>
  <si>
    <t>大洲乡政府</t>
  </si>
  <si>
    <t>虹桥镇洞口村Y034柘屋-水口1.748</t>
  </si>
  <si>
    <t>解决周边贫困人口2866人的出行安全问题</t>
  </si>
  <si>
    <t>虹桥镇高桥村、民建村Y040高源-正东4.055</t>
  </si>
  <si>
    <t>高桥村、民建村</t>
  </si>
  <si>
    <t>解决周边贫困人口2843人的出行安全问题</t>
  </si>
  <si>
    <t>加义镇早仑村CC47邓家-邓家0.512</t>
  </si>
  <si>
    <t>解决周边贫困人口2820人的出行安全问题</t>
  </si>
  <si>
    <t>龙门镇白江村CL85和平-小江2.417</t>
  </si>
  <si>
    <t>解决周边贫困人口2797人的出行安全问题</t>
  </si>
  <si>
    <t>龙门镇车田村、南坪村C430东田路口至车田大桥3.159</t>
  </si>
  <si>
    <t>车田村、南坪村</t>
  </si>
  <si>
    <t>解决周边贫困人口2774人的出行安全问题</t>
  </si>
  <si>
    <t>龙门镇和谐村C429大口段-黎家1.521</t>
  </si>
  <si>
    <t>解决周边贫困人口2751人的出行安全问题</t>
  </si>
  <si>
    <t>龙门镇杨林村Y026柘溪-枫树下2.418</t>
  </si>
  <si>
    <t>解决周边贫困人口2728人的出行安全问题</t>
  </si>
  <si>
    <t>龙门镇渣坪村C418大渔-官溪3.884</t>
  </si>
  <si>
    <t>渣坪村</t>
  </si>
  <si>
    <t>解决周边贫困人口2705人的出行安全问题</t>
  </si>
  <si>
    <t>梅仙镇石岭村X260梧桐山-石岭2.372</t>
  </si>
  <si>
    <t>石岭村</t>
  </si>
  <si>
    <t>解决周边贫困人口2682人的出行安全问题</t>
  </si>
  <si>
    <t>梅仙镇哲寮村C26H圆坳里-上旁1.161</t>
  </si>
  <si>
    <t>哲寮村</t>
  </si>
  <si>
    <t>解决周边贫困人口1861人的出行安全问题</t>
  </si>
  <si>
    <t>木金乡保联村C107木金中学至江背0.077</t>
  </si>
  <si>
    <t>解决周边贫困人口1862人的出行安全问题</t>
  </si>
  <si>
    <t>木金乡保全村C105供销社至学校2.898</t>
  </si>
  <si>
    <t>解决周边贫困人口1863人的出行安全问题</t>
  </si>
  <si>
    <t>木金乡保全村苏龙村部至上马组2.234</t>
  </si>
  <si>
    <t>解决周边贫困人口1864人的出行安全问题</t>
  </si>
  <si>
    <t>木金乡木瓜村Y024和平-小江1.541</t>
  </si>
  <si>
    <t>解决周边贫困人口1865人的出行安全问题</t>
  </si>
  <si>
    <t>木金乡平坳村Y035木金-青芬2.318</t>
  </si>
  <si>
    <t>平坳村</t>
  </si>
  <si>
    <t>解决周边贫困人口1866人的出行安全问题</t>
  </si>
  <si>
    <t>木金乡平坳村CL87木金-青芬1.469</t>
  </si>
  <si>
    <t>解决周边贫困人口1867人的出行安全问题</t>
  </si>
  <si>
    <t>木金乡青芬村C114木金-青芬3.243</t>
  </si>
  <si>
    <t>青芬村</t>
  </si>
  <si>
    <t>解决周边贫困人口1868人的出行安全问题</t>
  </si>
  <si>
    <t>南江镇五角村C13F五角村-朱家组0.389</t>
  </si>
  <si>
    <t>解决周边贫困人口1869人的出行安全问题</t>
  </si>
  <si>
    <t>三墩乡新兴村Y039显高至罗阳2.313</t>
  </si>
  <si>
    <t>解决周边贫困人口1870人的出行安全问题</t>
  </si>
  <si>
    <t>三市镇低坪村V853Y109-彭家园1.017</t>
  </si>
  <si>
    <t>解决周边贫困人口1871人的出行安全问题</t>
  </si>
  <si>
    <t>三市镇低坪村Y109西燕-寨上0.43</t>
  </si>
  <si>
    <t>解决周边贫困人口1872人的出行安全问题</t>
  </si>
  <si>
    <t>三市镇低坪村C80B卡塘-低坪学校0.863</t>
  </si>
  <si>
    <t>解决周边贫困人口1873人的出行安全问题</t>
  </si>
  <si>
    <t>三市镇低坪村V855彭家组-背里组0.27</t>
  </si>
  <si>
    <t>解决周边贫困人口1874人的出行安全问题</t>
  </si>
  <si>
    <t>三阳乡金窝村、大西村、狮岩村X022密岩-浏家滩5.101</t>
  </si>
  <si>
    <t>金窝村、大西村、狮岩村</t>
  </si>
  <si>
    <t>三阳乡龙坪村VW33唐祖组-地坪组0.24</t>
  </si>
  <si>
    <t>上塔市镇黄泥湾村C025青山坡-青山坡1.723</t>
  </si>
  <si>
    <t>黄泥湾村</t>
  </si>
  <si>
    <t>上塔市镇政府</t>
  </si>
  <si>
    <t>上塔市镇联星村Y064井冲-湖北界0.527</t>
  </si>
  <si>
    <t>上塔市镇桥背村C031晒谷石-东源洞1.166</t>
  </si>
  <si>
    <t>童市镇天和村C98G马口洞至谢家组0.789</t>
  </si>
  <si>
    <t>童市镇童坪CN33路口-敬老院0.6</t>
  </si>
  <si>
    <t>童坪</t>
  </si>
  <si>
    <t>童市镇童坪村C390学校门口-围墙背0.211</t>
  </si>
  <si>
    <t>童市镇义字村C389桥公潭-佛坳1.423</t>
  </si>
  <si>
    <t>瓮江镇茶调村、五里村Y756五里-瓮江3.827</t>
  </si>
  <si>
    <t>茶调村、五里村</t>
  </si>
  <si>
    <t>瓮江镇九龙湾村C080九龙庙-昌滨学校3.344</t>
  </si>
  <si>
    <t>九龙湾村</t>
  </si>
  <si>
    <t>解决周边贫困人口2659人的出行安全问题</t>
  </si>
  <si>
    <t>瓮江镇石坳村、兴和村Y126石坳-蒲塘3.569</t>
  </si>
  <si>
    <t>石坳村、兴和村</t>
  </si>
  <si>
    <t>解决周边贫困人口2636人的出行安全问题</t>
  </si>
  <si>
    <t>瓮江镇双潭村Y117石坪-左源0.794</t>
  </si>
  <si>
    <t>解决周边贫困人口2613人的出行安全问题</t>
  </si>
  <si>
    <t>瓮江镇塔兴村CD25河东大桥-昌滨路口0.742</t>
  </si>
  <si>
    <t>解决周边贫困人口2590人的出行安全问题</t>
  </si>
  <si>
    <t>瓮江镇新建村Y757三合村-谷溪村2.705</t>
  </si>
  <si>
    <t>解决周边贫困人口2567人的出行安全问题</t>
  </si>
  <si>
    <t>瓮江镇新棚村、华阳Y126石坳-蒲塘3.941</t>
  </si>
  <si>
    <t>新棚村、华阳</t>
  </si>
  <si>
    <t>解决周边贫困人口2544人的出行安全问题</t>
  </si>
  <si>
    <t>瓮江镇兴和村C098横岭铺-刘家2.429</t>
  </si>
  <si>
    <t>兴和村</t>
  </si>
  <si>
    <t>解决周边贫困人口2521人的出行安全问题</t>
  </si>
  <si>
    <t>瓮江镇源坪村Y117石坪-左源1.2</t>
  </si>
  <si>
    <t>解决周边贫困人口2498人的出行安全问题</t>
  </si>
  <si>
    <t>浯口镇九丰村YP43小罗段-九丰年3</t>
  </si>
  <si>
    <t>九丰村</t>
  </si>
  <si>
    <t>解决周边贫困人口2475人的出行安全问题</t>
  </si>
  <si>
    <t>浯口镇政府</t>
  </si>
  <si>
    <t>浯口镇兰桥村XW04兰桥-马头4.814</t>
  </si>
  <si>
    <t>兰桥村</t>
  </si>
  <si>
    <t>解决周边贫困人口2452人的出行安全问题</t>
  </si>
  <si>
    <t>浯口镇栗木村C487双洞-栗木桥2.196</t>
  </si>
  <si>
    <t>栗木村</t>
  </si>
  <si>
    <t>解决周边贫困人口2429人的出行安全问题</t>
  </si>
  <si>
    <t>浯口镇双洞村、栗木村Y095甘塘-双洞0.879</t>
  </si>
  <si>
    <t>双洞村、栗木村</t>
  </si>
  <si>
    <t>解决周边贫困人口2406人的出行安全问题</t>
  </si>
  <si>
    <t>浯口镇四合村Y094长江村-界上0.489</t>
  </si>
  <si>
    <t>四合村</t>
  </si>
  <si>
    <t>解决周边贫困人口2383人的出行安全问题</t>
  </si>
  <si>
    <t>浯口镇四合村CAI8长江村-界上0.18</t>
  </si>
  <si>
    <t>解决公路周边贫困人口2035人的出行安全问题</t>
  </si>
  <si>
    <t>浯口镇田湖村CAK1关山岭-界木洞2.04</t>
  </si>
  <si>
    <t>解决公路周边贫困人口2255人的出行安全问题</t>
  </si>
  <si>
    <t>浯口镇浯口村C490西冲路口-西冲村2.504</t>
  </si>
  <si>
    <t>浯口村</t>
  </si>
  <si>
    <t>解决公路周边贫困人口2475人的出行安全问题</t>
  </si>
  <si>
    <t>浯口镇浯口村、宴家村C477陈步滩-万沙岩4.005</t>
  </si>
  <si>
    <t>浯口村、宴家村</t>
  </si>
  <si>
    <t>解决公路周边贫困人口2695人的出行安全问题</t>
  </si>
  <si>
    <t>浯口镇中方村C489水库-西江中学1.5</t>
  </si>
  <si>
    <t>中方村</t>
  </si>
  <si>
    <t>解决公路周边贫困人口1111人的出行安全问题</t>
  </si>
  <si>
    <t>伍市镇东山村C192下星屋-杨家湾1.056</t>
  </si>
  <si>
    <t>解决公路周边贫困人口1112人的出行安全问题</t>
  </si>
  <si>
    <t>伍市镇普义村、普祝村Y110长乐-秀水2.826</t>
  </si>
  <si>
    <t>普义村、普祝村</t>
  </si>
  <si>
    <t>解决公路周边贫困人口1451人的出行安全问题</t>
  </si>
  <si>
    <t>伍市镇秀水村Y110长乐-秀水1.64</t>
  </si>
  <si>
    <t>解决公路周边贫困人口1452人的出行安全问题</t>
  </si>
  <si>
    <t>伍市镇秀水村C182官塘坳-余家洞2.465</t>
  </si>
  <si>
    <t>解决公路周边贫困人口1321人的出行安全问题</t>
  </si>
  <si>
    <t>伍市镇中家桥村C994浏阳澄潭江-益阳茈湖口3.259</t>
  </si>
  <si>
    <t>中家桥村</t>
  </si>
  <si>
    <t>解决公路周边贫困人口1322人的出行安全问题</t>
  </si>
  <si>
    <t>伍市镇Y127普坪村-农科村2.478</t>
  </si>
  <si>
    <t>普坪村</t>
  </si>
  <si>
    <t>解决公路周边贫困人口1661人的出行安全问题</t>
  </si>
  <si>
    <t>向家镇黄金村Y080中学路口-田坪3.53</t>
  </si>
  <si>
    <t>解决公路周边贫困人口1663人的出行安全问题</t>
  </si>
  <si>
    <t>向家镇新金龙村Y081岱青-金段2.922</t>
  </si>
  <si>
    <t>新金龙村</t>
  </si>
  <si>
    <t>余坪镇稻竹村CM02高坡岭-小高坡0.814</t>
  </si>
  <si>
    <t>稻竹村</t>
  </si>
  <si>
    <t>余坪镇盘山村C063黄洞-栗树坪2.238</t>
  </si>
  <si>
    <t>余坪镇泉源村C057江背-童坑坪2.052</t>
  </si>
  <si>
    <t>泉源村</t>
  </si>
  <si>
    <t>余坪镇深坑村Y056湛公塘-雷公塝1.67</t>
  </si>
  <si>
    <t>余坪镇谈胥村X049茶蔸园-柘江1.486</t>
  </si>
  <si>
    <t>谈胥村</t>
  </si>
  <si>
    <t>长寿镇鞍山村C244猫公石至白沿1.201</t>
  </si>
  <si>
    <t>长寿镇茶叶村X001龙门镇-南桥乡3.463</t>
  </si>
  <si>
    <t>长寿镇茶叶村C445油铺里至汤段0.623</t>
  </si>
  <si>
    <t>长寿镇大塘村、湖田村、C249梨家-K8+3002.167</t>
  </si>
  <si>
    <t>大塘村、湖田村、</t>
  </si>
  <si>
    <t>长寿镇金塘村C471凤形桥-古皮寺3.619</t>
  </si>
  <si>
    <t>长寿镇南坑村Y016南坑-沙联2.124</t>
  </si>
  <si>
    <t>长寿镇沙联村Y016南坑-沙联2.45</t>
  </si>
  <si>
    <t>加义镇C449汨罗江车载埠渡口主桥185.04m，引桥133.04m</t>
  </si>
  <si>
    <t>车载埠
渡口</t>
  </si>
  <si>
    <t>加义镇Y754汨罗江黄花潭渡口桥长225.04m，接线360m</t>
  </si>
  <si>
    <t>黄花潭
渡口</t>
  </si>
  <si>
    <t>三市镇C159汨罗江水口寺渡口桥长205.16m，接线142.824m</t>
  </si>
  <si>
    <t>水口寺
渡口</t>
  </si>
  <si>
    <t>农村公路
安保工程</t>
  </si>
  <si>
    <t>瓮江镇S206河东-小塘铺21.5</t>
  </si>
  <si>
    <t>农村公路所</t>
  </si>
  <si>
    <t>瓮江镇S316淤泥-三联14</t>
  </si>
  <si>
    <t>三阳乡XJ05甲更线19</t>
  </si>
  <si>
    <t>更新村</t>
  </si>
  <si>
    <t>南江镇XJ08上坪-磊石19.484</t>
  </si>
  <si>
    <t>上坪村</t>
  </si>
  <si>
    <t>三阳乡XJ12三兴线17.146</t>
  </si>
  <si>
    <t>三兴村</t>
  </si>
  <si>
    <t>长寿镇XJ16长寿-南桥28.5</t>
  </si>
  <si>
    <t>原南桥乡</t>
  </si>
  <si>
    <t>三墩乡Y044颜江-三墩6</t>
  </si>
  <si>
    <t>颜江村</t>
  </si>
  <si>
    <t>三墩乡Y076四美-鹿石7.5</t>
  </si>
  <si>
    <t>安定镇Y106傅家-金塘9.945</t>
  </si>
  <si>
    <t>虹桥镇Y407龙黄-九眼3.647</t>
  </si>
  <si>
    <t>龙黄村</t>
  </si>
  <si>
    <t>虹桥镇Y755桃源-大林3.428</t>
  </si>
  <si>
    <t>浯口镇浯口中学</t>
  </si>
  <si>
    <t>板江乡C004高山-高山2.035</t>
  </si>
  <si>
    <t>高山-高山</t>
  </si>
  <si>
    <t>板江乡C012刘江小学-岳阳界4.247</t>
  </si>
  <si>
    <t>刘江小学-岳阳界</t>
  </si>
  <si>
    <t>岑川镇C019紫宵观-水口桥3.3</t>
  </si>
  <si>
    <t>紫宵观-水口桥</t>
  </si>
  <si>
    <t>岑川镇C020黄龙-龙盘2.94</t>
  </si>
  <si>
    <t>黄龙-龙盘</t>
  </si>
  <si>
    <t>大洲乡C044大洲-谢坪2.417</t>
  </si>
  <si>
    <t>大洲-谢坪</t>
  </si>
  <si>
    <t>大洲乡C046桥头-张家2.246</t>
  </si>
  <si>
    <t>桥头-张家</t>
  </si>
  <si>
    <t>余坪乡C066烟包咀-赵家坳4.5</t>
  </si>
  <si>
    <t>烟包咀-赵家坳</t>
  </si>
  <si>
    <t>向家镇C071山坪-山陂1.21</t>
  </si>
  <si>
    <t>山坪-山陂</t>
  </si>
  <si>
    <t>瓮江镇C080九龙庙-昌滨学校7.597</t>
  </si>
  <si>
    <t>九龙庙-昌滨学校</t>
  </si>
  <si>
    <t>瓮江镇C091小段-泉水坡4.44</t>
  </si>
  <si>
    <t>小段-泉水坡</t>
  </si>
  <si>
    <t>瓮江镇C097庙前-庙前2.943</t>
  </si>
  <si>
    <t>庙前-庙前</t>
  </si>
  <si>
    <t>木金乡C105供销社-学校5.152</t>
  </si>
  <si>
    <t>供销社-学校</t>
  </si>
  <si>
    <t>木金乡C121亲和-S2034.545</t>
  </si>
  <si>
    <t>亲和-S203</t>
  </si>
  <si>
    <t>安定镇C127长兴-金花村2.68</t>
  </si>
  <si>
    <t>长兴-金花村</t>
  </si>
  <si>
    <t>安定镇C151双江口-牛形3</t>
  </si>
  <si>
    <t>双江口-牛形</t>
  </si>
  <si>
    <t>三市镇C154中兴寺-联华界4.279</t>
  </si>
  <si>
    <t>中兴寺-联华界</t>
  </si>
  <si>
    <t>伍市镇C188大仙庙-白杨纸厂7.57</t>
  </si>
  <si>
    <t>大仙庙-白杨纸厂</t>
  </si>
  <si>
    <t>伍市镇C189大滩元桥-大潍元桥4.3</t>
  </si>
  <si>
    <t>大滩元桥-大潍元桥</t>
  </si>
  <si>
    <t>长寿镇C227晏家嘴-晏家嘴4.165</t>
  </si>
  <si>
    <t>晏家嘴-晏家嘴</t>
  </si>
  <si>
    <t>长寿镇C246西冲-K7+6006.04</t>
  </si>
  <si>
    <t>西冲-K7+600</t>
  </si>
  <si>
    <t>解决公路周边贫困人口3404人的出行安全问题</t>
  </si>
  <si>
    <t>南江镇C269大江贤-学校1.607</t>
  </si>
  <si>
    <t>大江贤-学校</t>
  </si>
  <si>
    <t>虹桥镇C284柘屋-水口6.65</t>
  </si>
  <si>
    <t>柘屋-水口</t>
  </si>
  <si>
    <t>三阳乡C295小佛坳-梅树3.828</t>
  </si>
  <si>
    <t>小佛坳-梅树</t>
  </si>
  <si>
    <t>解决公路周边贫困人口5410人的出行安全问题</t>
  </si>
  <si>
    <t>三阳乡C309甲山路口-桃花洞4.911</t>
  </si>
  <si>
    <t>甲山路口-桃花洞</t>
  </si>
  <si>
    <t>解决公路周边贫困人口3540人的出行安全问题</t>
  </si>
  <si>
    <t>三阳乡C314官坑村部-陈枫路4.874</t>
  </si>
  <si>
    <t>官坑村部-陈枫路</t>
  </si>
  <si>
    <t>解决公路周边贫困人口1240人的出行安全问题</t>
  </si>
  <si>
    <t>大坪乡C316河染-黄龙山6.267</t>
  </si>
  <si>
    <t>河染-黄龙山</t>
  </si>
  <si>
    <t>解决公路周边贫困人口1580人的出行安全问题</t>
  </si>
  <si>
    <t>大坪乡C317何家-和合3.9</t>
  </si>
  <si>
    <t>何家-和合</t>
  </si>
  <si>
    <t>解决公路周边贫困人口5871人的出行安全问题</t>
  </si>
  <si>
    <t>大坪乡C321胡家-南岭4.295</t>
  </si>
  <si>
    <t>胡家-南岭</t>
  </si>
  <si>
    <t>解决公路周边贫困人口2589人的出行安全问题</t>
  </si>
  <si>
    <t>梅仙镇C336上新屋-井眼桥4.789</t>
  </si>
  <si>
    <t>上新屋-井眼桥</t>
  </si>
  <si>
    <t>解决公路周边贫困人口3448人的出行安全问题</t>
  </si>
  <si>
    <t>梅仙镇C352张韩桥-张家洞2.905</t>
  </si>
  <si>
    <t>张韩桥-张家洞</t>
  </si>
  <si>
    <t>梅仙镇C354双龙-油铺3.478</t>
  </si>
  <si>
    <t>双龙-油铺</t>
  </si>
  <si>
    <t>梅仙镇C358横板桥-杨树湾0.531</t>
  </si>
  <si>
    <t>横板桥-杨树湾</t>
  </si>
  <si>
    <t>福寿山镇C372黄家组-黄家组2.38</t>
  </si>
  <si>
    <t>黄家组-黄家组</t>
  </si>
  <si>
    <t>福寿山镇C376大坝底-白寺3.92</t>
  </si>
  <si>
    <t>大坝底-白寺</t>
  </si>
  <si>
    <t>童市镇C389桥公潭-佛坳5.81</t>
  </si>
  <si>
    <t>桥公潭-佛坳</t>
  </si>
  <si>
    <t>童市镇C390陈家箭-箭头1.725</t>
  </si>
  <si>
    <t>陈家箭-箭头</t>
  </si>
  <si>
    <t>龙门镇C418大渔-官溪3.875</t>
  </si>
  <si>
    <t>大渔-官溪</t>
  </si>
  <si>
    <t>龙门镇C420渔潭桥-封神庙2.89</t>
  </si>
  <si>
    <t>渔潭桥-封神庙</t>
  </si>
  <si>
    <t>龙门镇C430东田路口-车田大桥3.159</t>
  </si>
  <si>
    <t>东田路口-车田大桥</t>
  </si>
  <si>
    <t>加义镇C449边山-坑口组4.955</t>
  </si>
  <si>
    <t>边山-坑口组</t>
  </si>
  <si>
    <t>加义镇C464谢江桥-下街6.9</t>
  </si>
  <si>
    <t>谢江桥-下街</t>
  </si>
  <si>
    <t>加义镇C468梅塘-横许10.011</t>
  </si>
  <si>
    <t>梅塘-横许</t>
  </si>
  <si>
    <t>浯口镇C486乐才-周家里4.749</t>
  </si>
  <si>
    <t>乐才-周家里</t>
  </si>
  <si>
    <t>浯口镇C487双洞-栗木桥3.7</t>
  </si>
  <si>
    <t>双洞-栗木桥</t>
  </si>
  <si>
    <t>余坪乡C491三渡江-江口3.841</t>
  </si>
  <si>
    <t>三渡江-江口</t>
  </si>
  <si>
    <t>三墩乡C531永显庙-双江口桥8.973</t>
  </si>
  <si>
    <t>永显庙-双江口桥</t>
  </si>
  <si>
    <t>岑川镇CA66大屋里-岭上3.47</t>
  </si>
  <si>
    <t>大屋里-岭上</t>
  </si>
  <si>
    <t>安定镇CAI4长田集口-洞下6</t>
  </si>
  <si>
    <t>长田集口-洞下</t>
  </si>
  <si>
    <t>三墩乡CAI5坟磅里-田垅里4.876</t>
  </si>
  <si>
    <t>坟磅里-田垅里</t>
  </si>
  <si>
    <t>童市镇CF11永丰界-白花村村部1.532</t>
  </si>
  <si>
    <t>永丰界-白花村村部</t>
  </si>
  <si>
    <t>安定镇CF43小江背-猫公岭6.089</t>
  </si>
  <si>
    <t>小江背-猫公岭</t>
  </si>
  <si>
    <t>长寿镇CL21毛弯-杨坳2.143</t>
  </si>
  <si>
    <t>毛弯-杨坳</t>
  </si>
  <si>
    <t>梅仙镇CZ09招贤-九坳5.4</t>
  </si>
  <si>
    <t>招贤-九坳</t>
  </si>
  <si>
    <t>三市镇CZX1黄金界-保丰岭界4.18</t>
  </si>
  <si>
    <t>黄金界-保丰岭界</t>
  </si>
  <si>
    <t>瓮江镇S317淤泥-向家11.3</t>
  </si>
  <si>
    <t>淤泥-向家</t>
  </si>
  <si>
    <t>大坪乡X005七树-平安6.243</t>
  </si>
  <si>
    <t>七树-平安</t>
  </si>
  <si>
    <t>加义镇X031泊头-三市镇9.81</t>
  </si>
  <si>
    <t>泊头-三市镇</t>
  </si>
  <si>
    <t>伍市镇X048公合-栗山6.63</t>
  </si>
  <si>
    <t>公合-栗山</t>
  </si>
  <si>
    <t>余坪乡X049茶兜园-柘江17.117</t>
  </si>
  <si>
    <t>茶兜园-柘江</t>
  </si>
  <si>
    <t>梅仙镇X264油铺里-尖山3.921</t>
  </si>
  <si>
    <t>油铺里-尖山</t>
  </si>
  <si>
    <t>三市镇Y002宦田-横槎3.024</t>
  </si>
  <si>
    <t>宦田-横槎</t>
  </si>
  <si>
    <t>三阳乡Y004新仁-长冲9.465</t>
  </si>
  <si>
    <t>新仁-长冲</t>
  </si>
  <si>
    <t>长寿镇Y007邵阳-共和9.38</t>
  </si>
  <si>
    <t>邵阳-共和</t>
  </si>
  <si>
    <t>长寿镇Y008沙联-东一8.775</t>
  </si>
  <si>
    <t>沙联-东一</t>
  </si>
  <si>
    <t>福寿山镇Y013林场-北山4.967</t>
  </si>
  <si>
    <t>林场-北山</t>
  </si>
  <si>
    <t>三市镇Y014沙段-保丰12.09</t>
  </si>
  <si>
    <t>沙段-保丰</t>
  </si>
  <si>
    <t>长寿镇Y020致富-四湾6.672</t>
  </si>
  <si>
    <t>致富-四湾</t>
  </si>
  <si>
    <t>木金乡Y033公安-金坪6.043</t>
  </si>
  <si>
    <t>公安-金坪</t>
  </si>
  <si>
    <t>三墩乡Y041山峰-小段9.204</t>
  </si>
  <si>
    <t>山峰-小段</t>
  </si>
  <si>
    <t>南江镇Y042凤阳-中武11.749</t>
  </si>
  <si>
    <t>凤阳-中武</t>
  </si>
  <si>
    <t>童市镇Y051德字-三市11.493</t>
  </si>
  <si>
    <t>德字-三市</t>
  </si>
  <si>
    <t>余坪乡Y056湛公塘-雷公旁6.747</t>
  </si>
  <si>
    <t>湛公塘-雷公旁</t>
  </si>
  <si>
    <t>上塔市Y067湖北界-东塔5.83</t>
  </si>
  <si>
    <t>湖北界-东塔</t>
  </si>
  <si>
    <t>福寿山镇Y101尚山-尚山4.17</t>
  </si>
  <si>
    <t>尚山-尚山</t>
  </si>
  <si>
    <t>板江乡X051小过线9.114km</t>
  </si>
  <si>
    <t>小段村</t>
  </si>
  <si>
    <t>虹桥镇天岳村Y072石碧头桥桥梁全长24.02桥梁全长6.5</t>
  </si>
  <si>
    <t>虹桥镇水口村CM87打石岭桥桥梁全长40.04桥梁全长6.5</t>
  </si>
  <si>
    <t>虹桥镇张公村C283张公桥桥梁全长70.04桥梁全长6</t>
  </si>
  <si>
    <t>张公村</t>
  </si>
  <si>
    <t>南江镇汤铺村C503毛家桥桥梁全长45.08桥梁全长5.5</t>
  </si>
  <si>
    <t>汤铺村</t>
  </si>
  <si>
    <t>三阳乡庆宜村Y003庆宜二桥桥梁全长21桥梁全长6.5</t>
  </si>
  <si>
    <t>庆宜村</t>
  </si>
  <si>
    <t>三阳乡九龙村C297杉木桥桥梁全长16.07桥梁全长5.5</t>
  </si>
  <si>
    <t>九龙村</t>
  </si>
  <si>
    <t>上塔市镇谭坳村Y066谈家小桥2桥梁全长10.22桥梁全长6.5</t>
  </si>
  <si>
    <t>谭坳村</t>
  </si>
  <si>
    <t>童市镇白花村CF11水碓洞桥桥梁全长8.02桥梁全长5.5</t>
  </si>
  <si>
    <t>童市镇白花村CF11照天烛桥桥梁全长13.5桥梁全长5.5</t>
  </si>
  <si>
    <t>余坪镇稻竹村CM02卢斯湾桥桥梁全长24.02桥梁全长5.5</t>
  </si>
  <si>
    <t>长寿镇复建村Y007五弯桥桥梁全长21.5桥梁全长6.5</t>
  </si>
  <si>
    <t>复建村</t>
  </si>
  <si>
    <t>安定镇高坪村Y106上月桥桥梁全长25.02桥梁全宽6.5</t>
  </si>
  <si>
    <t>岑川镇龙伏村CA66关家桥桥梁全长16.5桥梁全宽5.5</t>
  </si>
  <si>
    <t>龙伏村</t>
  </si>
  <si>
    <t>岑川镇郭洞村Y099丰升二桥桥梁全长18桥梁全宽6.5</t>
  </si>
  <si>
    <t>岑川镇新福村Y098拱桥桥梁全长8.22桥梁全宽6.5</t>
  </si>
  <si>
    <t>城关镇迎瑞村Y103飞跃桥桥梁全长16.22桥梁全宽6.5</t>
  </si>
  <si>
    <t>城关镇城新村CE61益兴桥桥梁全长9.02桥梁全宽5.5</t>
  </si>
  <si>
    <t>城新村</t>
  </si>
  <si>
    <t>福寿山镇到湾村尧峰一桥（塔坳至白毛咀桥）桥梁全长44桥梁全宽6.5</t>
  </si>
  <si>
    <t>到湾村</t>
  </si>
  <si>
    <t>解决公路周边贫困人口464人的出行安全问题</t>
  </si>
  <si>
    <t>虹桥镇白马村Y073嘴头屋桥桥梁全长29.02桥梁全宽6.5</t>
  </si>
  <si>
    <t>解决公路周边贫困人口563人的出行安全问题</t>
  </si>
  <si>
    <t>虹桥镇文昌村C078文昌桥桥梁全长32.62桥梁全宽5.5</t>
  </si>
  <si>
    <t>文昌村</t>
  </si>
  <si>
    <t>解决公路周边贫困人口820人的出行安全问题</t>
  </si>
  <si>
    <t>虹桥镇洞口村Y037洞口庙桥桥梁全长17.8桥梁全宽6.5</t>
  </si>
  <si>
    <t>解决公路周边贫困人口905人的出行安全问题</t>
  </si>
  <si>
    <t>龙门镇官溪村Y030官溪二桥桥梁全长10.22桥梁全宽6.5</t>
  </si>
  <si>
    <t>官溪村</t>
  </si>
  <si>
    <t>解决公路周边贫困人口751人的出行安全问题</t>
  </si>
  <si>
    <t>梅仙镇三里村C354双龙桥桥梁全长12.2桥梁全宽5.5</t>
  </si>
  <si>
    <t>解决公路周边贫困人口653人的出行安全问题</t>
  </si>
  <si>
    <t>木金乡大桥村C114青芬桥桥梁全长23.22桥梁全宽5.5</t>
  </si>
  <si>
    <t>解决公路周边贫困人口822人的出行安全问题</t>
  </si>
  <si>
    <t>南江镇昌江村钟咀上桥桥梁全长29.02桥梁全宽5.5</t>
  </si>
  <si>
    <t>解决公路周边贫困人口1203人的出行安全问题</t>
  </si>
  <si>
    <t>南江镇石浆村C564林家园桥桥梁全长29.67桥梁全宽5.5</t>
  </si>
  <si>
    <t>解决公路周边贫困人口465人的出行安全问题</t>
  </si>
  <si>
    <t>南江镇躁溪村C506南堂桥桥梁全长20桥梁全宽5.5</t>
  </si>
  <si>
    <t>解决公路周边贫困人口389人的出行安全问题</t>
  </si>
  <si>
    <t>三墩乡他山村Y742他山桥桥梁全长25桥梁全宽6.5</t>
  </si>
  <si>
    <t>他山村</t>
  </si>
  <si>
    <t>解决公路周边贫困人口1624人的出行安全问题</t>
  </si>
  <si>
    <t>三阳乡狮岩村X022李公桥桥梁全长14.08桥梁全宽7.5</t>
  </si>
  <si>
    <t>狮岩村</t>
  </si>
  <si>
    <t>解决公路周边贫困人口572人的出行安全问题</t>
  </si>
  <si>
    <t>三阳乡苏岩村X022团结桥桥梁全长21桥梁全宽7.5</t>
  </si>
  <si>
    <t>苏岩村</t>
  </si>
  <si>
    <t>解决公路周边贫困人口993人的出行安全问题</t>
  </si>
  <si>
    <t>童市镇梭墩村CF50沙坑桥桥梁全长70.04桥梁全宽5.5</t>
  </si>
  <si>
    <t>解决公路周边贫困人口3041人的出行安全问题</t>
  </si>
  <si>
    <t>童市镇优良村CK25除家坪桥桥梁全长29桥梁全宽5.5</t>
  </si>
  <si>
    <t>解决公路周边贫困人口404人的出行安全问题</t>
  </si>
  <si>
    <t>童市镇桃花村C87H石秀上桥桥梁全长29.02桥梁全宽5.5</t>
  </si>
  <si>
    <t>解决公路周边贫困人口537人的出行安全问题</t>
  </si>
  <si>
    <t>瓮江镇新建村Y757谷溪桥桥梁全长12桥梁全宽6.5</t>
  </si>
  <si>
    <t>瓮江镇新建村CN13酱基桥桥梁全长27桥梁全宽5.5</t>
  </si>
  <si>
    <t>瓮江镇英集村C082英集九桥桥梁全长9.22桥梁全宽5.5</t>
  </si>
  <si>
    <t>瓮江镇英集村C081英集一桥桥梁全长15.02桥梁全宽5.5</t>
  </si>
  <si>
    <t>瓮江镇晋坪村Y417凌祠桥桥梁全长26桥梁全宽6.5</t>
  </si>
  <si>
    <t>瓮江镇腾云村Y093腾云二桥桥梁全长16桥梁全宽6.5</t>
  </si>
  <si>
    <t>瓮江镇兴和村C097仁和一桥桥梁全长22桥梁全宽5.5</t>
  </si>
  <si>
    <t>瓮江镇英集村Y113英集六桥桥梁全长15.08桥梁全宽6.5</t>
  </si>
  <si>
    <t>瓮江镇英集村C081英集三桥桥梁全长16.08桥梁全宽5.5</t>
  </si>
  <si>
    <t>瓮江镇新源村C091上单桥桥梁全长27.02桥梁全宽5.5</t>
  </si>
  <si>
    <t>浯口镇大备村C095合福桥桥梁全长25.22桥梁全宽5.5</t>
  </si>
  <si>
    <t>大备村</t>
  </si>
  <si>
    <t>浯口镇喻公村CB33创新桥桥梁全长22.87桥梁全宽5.5</t>
  </si>
  <si>
    <t>喻公村</t>
  </si>
  <si>
    <t>余坪镇泉源村C38D尖口桥桥梁全长22桥梁全宽5.5</t>
  </si>
  <si>
    <t>余坪镇深坑村Y056龙头桥桥梁全长29.02桥梁全宽6.5</t>
  </si>
  <si>
    <t>余坪镇丰益村C061肖公三桥桥梁全长14桥梁全宽5.5</t>
  </si>
  <si>
    <t>丰益村</t>
  </si>
  <si>
    <t>余坪镇深坑村C47J童年桥桥梁全长23.02桥梁全宽5.5</t>
  </si>
  <si>
    <t>余坪镇丰益村C061肖公一桥桥梁全长17桥梁全宽5.5</t>
  </si>
  <si>
    <t>余坪镇泉源村C057童坑坪桥桥梁全长19.02桥梁全宽5.5</t>
  </si>
  <si>
    <t>余坪镇谢坪村Y694丁公庙桥桥梁全长19.22桥梁全宽6.5</t>
  </si>
  <si>
    <t>安定镇高坪村Y106下月桥桥梁全长25.02桥梁全宽6.5</t>
  </si>
  <si>
    <t>岑川镇龙伏村CA66来仪桥桥梁全长7.1桥梁全宽5.5</t>
  </si>
  <si>
    <t>岑川镇新南村C018茶兜桥桥梁全长30桥梁全宽5.5</t>
  </si>
  <si>
    <t>岑川镇龙伏村C19B杨乐桥桥梁全长11.2桥梁全宽5.5</t>
  </si>
  <si>
    <t>岑川镇正北村Y098搜公咀桥桥梁全长30桥梁全宽6.5</t>
  </si>
  <si>
    <t>岑川镇新沙村C017对家新桥桥梁全长17.04桥梁全宽5.5</t>
  </si>
  <si>
    <t>新沙村</t>
  </si>
  <si>
    <t>岑川镇龙福村CA66坳背二桥桥梁全长9.4桥梁全宽5.5</t>
  </si>
  <si>
    <t>岑川镇郭洞村Y099陈湾二桥桥梁全长11.5桥梁全宽6.5</t>
  </si>
  <si>
    <t>城关镇城坪村C406道士桥桥梁全长11.02桥梁全宽5.5</t>
  </si>
  <si>
    <t>城关镇迎瑞村Y103何家桥桥梁全长7.18桥梁全宽6.5</t>
  </si>
  <si>
    <t>城关镇驷马村C407苏家垅桥桥梁全长7.08桥梁全宽7.5</t>
  </si>
  <si>
    <t>大洲乡清水村Y059桥头桥桥梁全长17.8桥梁全宽6.5</t>
  </si>
  <si>
    <t>大洲乡清水村Y059翁家桥桥梁全长12.4桥梁全宽6.5</t>
  </si>
  <si>
    <t>大洲乡清水村Y059双凤桥桥梁全长20.02桥梁全宽6.5</t>
  </si>
  <si>
    <t>福寿山镇白寺村C376杨树塅桥桥梁全长17.02桥梁全宽5.5</t>
  </si>
  <si>
    <t>白寺村</t>
  </si>
  <si>
    <t>福寿山镇思和村X028思和桥桥梁全长27.02桥梁全宽7.5</t>
  </si>
  <si>
    <t>思和村</t>
  </si>
  <si>
    <t>福寿山镇大和村C372双义一桥桥梁全长23.02桥梁全宽5.5</t>
  </si>
  <si>
    <t>公路所县管养线路S316中村桥桥梁全长21.02桥梁全宽8.5</t>
  </si>
  <si>
    <t>公路所</t>
  </si>
  <si>
    <t>县管养线路</t>
  </si>
  <si>
    <t>公路所县管养线路X012金塘桥桥梁全长6.2桥梁全宽7.5</t>
  </si>
  <si>
    <t>公路所县管养线路S316板陂桥桥梁全长23.02桥梁全宽8.5</t>
  </si>
  <si>
    <t>公路所县管养线路X012七里冲2桥桥梁全长18.2桥梁全宽7.5</t>
  </si>
  <si>
    <t>公路所县管养线路X016团柘4桥桥梁全长14桥梁全宽7.5</t>
  </si>
  <si>
    <t>公路所县管养线路X016团柘5桥桥梁全长14桥梁全宽7.5</t>
  </si>
  <si>
    <t>公路所县管养线路X016团柘6桥桥梁全长14桥梁全宽7.5</t>
  </si>
  <si>
    <t>公路所县管养线路X016团柘9桥桥梁全长16桥梁全宽7.5</t>
  </si>
  <si>
    <t>公路所县管养线路Y994张家桥桥梁全长29.02桥梁全宽7.5</t>
  </si>
  <si>
    <t>公路所县管养线路X052雷打石桥桥梁全长46.02桥梁全宽7.5</t>
  </si>
  <si>
    <t>虹桥镇高桥村Y040神堂桥桥梁全长29桥梁全宽6.5</t>
  </si>
  <si>
    <t>加义镇高塅村CX17狮子口二桥桥梁全长28.02桥梁全宽5.5</t>
  </si>
  <si>
    <t>梅仙镇团山村C68A邓冲桥桥梁全长9桥梁全宽5.5</t>
  </si>
  <si>
    <t>团山村</t>
  </si>
  <si>
    <t>梅仙镇雁影村C331八斗桥桥梁全长8.02桥梁全宽5.5</t>
  </si>
  <si>
    <t>梅仙镇雁影村C331吴家桥桥梁全长12.7桥梁全宽5.5</t>
  </si>
  <si>
    <t>梅仙镇雁影村C331大破桥桥梁全长7.18桥梁全宽5.5</t>
  </si>
  <si>
    <t>梅仙镇小沅村C68A年家桥桥梁全长10桥梁全宽5.5</t>
  </si>
  <si>
    <t>小沅村</t>
  </si>
  <si>
    <t>梅仙镇招贤村CZ09九坳桥桥梁全长21桥梁全宽5.5</t>
  </si>
  <si>
    <t>招贤村</t>
  </si>
  <si>
    <t>木金乡上中村C045老付组桥桥梁全长17.02桥梁全宽5.5</t>
  </si>
  <si>
    <t>上中村</t>
  </si>
  <si>
    <t>木金乡木瓜村C123堰下桥桥梁全长22.2桥梁全宽5.5</t>
  </si>
  <si>
    <t>南江镇万家村CJ26追赶2桥桥梁全长9.02桥梁全宽5.5</t>
  </si>
  <si>
    <t>南江镇C499戴家洞桥桥梁全长8.02桥梁全宽5.5</t>
  </si>
  <si>
    <t>戴家村</t>
  </si>
  <si>
    <t>三墩乡公平村水口桥桥梁全长17.04桥梁全宽5.5</t>
  </si>
  <si>
    <t>三墩乡小塅村Y042龙洞二桥桥梁全长15.02桥梁全宽6.5</t>
  </si>
  <si>
    <t>三市镇官田村C173官田桥桥梁全长9.02桥梁全宽5.5</t>
  </si>
  <si>
    <t>三市镇三郊村C174大屋桥桥梁全长10.22桥梁全宽5.5</t>
  </si>
  <si>
    <t>三市镇沙塅村C171东月桥桥梁全长20.8桥梁全宽5.5</t>
  </si>
  <si>
    <t>三阳乡美源村Y098边山桥桥梁全长11.32桥梁全宽6.5</t>
  </si>
  <si>
    <t>美源村</t>
  </si>
  <si>
    <t>三阳乡更新村Y003青峰口桥桥梁全长9.22桥梁全宽6.5</t>
  </si>
  <si>
    <t>三阳乡大洞村C305杨树桥桥梁全长10.02桥梁全宽5.5</t>
  </si>
  <si>
    <t>大洞村</t>
  </si>
  <si>
    <t>三阳乡南源村Y124万板桥桥梁全长11.08桥梁全宽6.5</t>
  </si>
  <si>
    <t>南源村</t>
  </si>
  <si>
    <t>三阳乡长冲村Y004新桥桥梁全长9.02桥梁全宽6.5</t>
  </si>
  <si>
    <t>长冲村</t>
  </si>
  <si>
    <t>解决公路周边贫困人口750人的出行安全问题</t>
  </si>
  <si>
    <t>三阳乡仙若村Y049友谊桥桥梁全长16.42桥梁全宽6.5</t>
  </si>
  <si>
    <t>仙若村</t>
  </si>
  <si>
    <t>三阳乡金窝村C289永固桥桥梁全长11.32桥梁全宽5.5</t>
  </si>
  <si>
    <t>金窝村</t>
  </si>
  <si>
    <t>解决公路周边贫困人口1350人的出行安全问题</t>
  </si>
  <si>
    <t>三阳乡狮岩村C290枫树桥桥梁全长21桥梁全宽5.5</t>
  </si>
  <si>
    <t>解决公路周边贫困人口1020人的出行安全问题</t>
  </si>
  <si>
    <t>童市镇合旺村Y741洪家桥桥梁全长14.4桥梁全宽6.5</t>
  </si>
  <si>
    <t>童市镇合旺村Y046伍家桥桥梁全长26桥梁全宽6.5</t>
  </si>
  <si>
    <t>解决公路周边贫困人口1852人的出行安全问题</t>
  </si>
  <si>
    <t>童市镇东源村C995牛马坑桥桥梁全长17.02桥梁全宽5.5</t>
  </si>
  <si>
    <t>解决公路周边贫困人口1960人的出行安全问题</t>
  </si>
  <si>
    <t>童市镇大糙村X039架检坡桥桥梁全长27.02桥梁全宽7.5</t>
  </si>
  <si>
    <t>大糙村</t>
  </si>
  <si>
    <t>解决公路周边贫困人口1850人的出行安全问题</t>
  </si>
  <si>
    <t>瓮江镇新和村C097仁和二桥桥梁全长17桥梁全宽5.5</t>
  </si>
  <si>
    <t>新和村</t>
  </si>
  <si>
    <t>瓮江镇双潭村CAI6青口潭桥桥梁全长14.62桥梁全宽5.5</t>
  </si>
  <si>
    <t>瓮江镇昌平村Y113堰湾桥桥梁全长14.62桥梁全宽6.5</t>
  </si>
  <si>
    <t>昌平村</t>
  </si>
  <si>
    <t>瓮江镇杨梅村C084祝黄1桥桥梁全长10.02桥梁全宽5.5</t>
  </si>
  <si>
    <t>瓮江镇淤泥村Y093腾云一桥桥梁全长9.02桥梁全宽6.5</t>
  </si>
  <si>
    <t>瓮江镇新岗村Y123新岗大桥桥梁全长25.22桥梁全宽6.5</t>
  </si>
  <si>
    <t>瓮江镇芭蕉村S206芭蕉小桥桥梁全长9.4桥梁全宽8.5</t>
  </si>
  <si>
    <t>瓮江镇九龙湾村C81F钟家桥桥梁全长9.22桥梁全宽5.5</t>
  </si>
  <si>
    <t>解决周边贫困人口2002人的出行安全问题</t>
  </si>
  <si>
    <t>瓮江镇俄形村C099俄形三桥桥梁全长7.22桥梁全宽5.5</t>
  </si>
  <si>
    <t>俄形村</t>
  </si>
  <si>
    <t>解决周边贫困人口2013人的出行安全问题</t>
  </si>
  <si>
    <t>瓮江镇俄形村C099俄形二桥桥梁全长7.22桥梁全宽5.5</t>
  </si>
  <si>
    <t>瓮江镇俄形村C099俄形一桥桥梁全长7.22桥梁全宽5.5</t>
  </si>
  <si>
    <t>瓮江镇茶调村CB19茶谷桥桥梁全长7.02桥梁全宽5.5</t>
  </si>
  <si>
    <t>瓮江镇九龙湾村C81F祝公桥桥梁全长7.02桥梁全宽5.5</t>
  </si>
  <si>
    <t>瓮江镇塘城村C013新塘城桥桥梁全长18.22桥梁全宽5.5</t>
  </si>
  <si>
    <t>塘城村</t>
  </si>
  <si>
    <t>瓮江镇腾云村CY11塘城一桥桥梁全长7.02桥梁全宽5.5</t>
  </si>
  <si>
    <t>瓮江镇华门村C093华阳二桥桥梁全长9.22桥梁全宽5.5</t>
  </si>
  <si>
    <t>瓮江镇杨源村Y126双江九桥桥梁全长22桥梁全宽6.5</t>
  </si>
  <si>
    <t>瓮江镇仁胜村Y120仁义一桥桥梁全长9.22桥梁全宽6.5</t>
  </si>
  <si>
    <t>瓮江镇九龙湾村C080昌兵二桥桥梁全长25桥梁全宽5.5</t>
  </si>
  <si>
    <t>瓮江镇仁胜村Y120仁义桥桥梁全长14.7桥梁全宽6.5</t>
  </si>
  <si>
    <t>瓮江镇茶调村Y756茶调二桥桥梁全长16桥梁全宽6.5</t>
  </si>
  <si>
    <t>瓮江镇茶调村Y756茶调三桥桥梁全长16桥梁全宽6.5</t>
  </si>
  <si>
    <t>瓮江镇新岗村Y123新岗三桥桥梁全长15桥梁全宽6.5</t>
  </si>
  <si>
    <t>瓮江镇新源村C61H界牌桥桥梁全长22桥梁全宽5.5</t>
  </si>
  <si>
    <t>瓮江镇石坪村CF29石坪堰桥桥梁全长16桥梁全宽5.5</t>
  </si>
  <si>
    <t>瓮江镇新岗村Y123新岗六桥桥梁全长16桥梁全宽6.5</t>
  </si>
  <si>
    <t>瓮江镇塘城村CY11塘城五桥桥梁全长14桥梁全宽5.5</t>
  </si>
  <si>
    <t>瓮江镇张兴村C092张兴桥桥梁全长17.02桥梁全宽5.5</t>
  </si>
  <si>
    <t>张兴村</t>
  </si>
  <si>
    <t>瓮江镇小塘铺村CB22童公桥桥梁全长23.02桥梁全宽5.5</t>
  </si>
  <si>
    <t>浯口镇指白村Y105作木桥桥梁全长6.22桥梁全宽6.5</t>
  </si>
  <si>
    <t>指白村</t>
  </si>
  <si>
    <t>浯口镇四合村CG06长源桥桥梁全长25.02桥梁全宽5.5</t>
  </si>
  <si>
    <t>浯口镇四合村CAI8四合一桥桥梁全长17.02桥梁全宽5.5</t>
  </si>
  <si>
    <t>浯口镇浯口村C490西冲二桥（合家一桥）桥梁全长9.22桥梁全宽5.5</t>
  </si>
  <si>
    <t>浯口镇浯口村C490西冲一桥（合家二桥）桥梁全长8.22桥梁全宽5.5</t>
  </si>
  <si>
    <t>浯口镇双江村C090八斗桥桥梁全长13.02桥梁全宽5.5</t>
  </si>
  <si>
    <t>双江村</t>
  </si>
  <si>
    <t>浯口镇合甲村C477晏家三桥桥梁全长21桥梁全宽5.5</t>
  </si>
  <si>
    <t>合甲村</t>
  </si>
  <si>
    <t>向家镇金岭村CF32船湾桥桥梁全长18.67桥梁全宽5.5</t>
  </si>
  <si>
    <t>向家镇琅石村S316斑石神桥桥梁全长13.12桥梁全宽8.5</t>
  </si>
  <si>
    <t>余坪镇丰益村C061肖公二桥桥梁全长12桥梁全宽5.5</t>
  </si>
  <si>
    <t>长寿镇杨坳村C086禾田洞桥桥梁全长6.22桥梁全宽5.5</t>
  </si>
  <si>
    <t>杨坳村</t>
  </si>
  <si>
    <t>长寿镇共和村Y007小共桥桥梁全长14桥梁全宽6.5</t>
  </si>
  <si>
    <t>安定镇江东村X024江东桥桥梁全长25.22桥梁全宽7.5</t>
  </si>
  <si>
    <t>安定镇福星村C142福星桥桥梁全长10.04桥梁全宽5.5</t>
  </si>
  <si>
    <t>福星村</t>
  </si>
  <si>
    <t>安定镇秋湖村南岳桥桥梁全长17.02桥梁全宽5.5</t>
  </si>
  <si>
    <t>板江乡千石村C009千石桥桥梁全长45桥梁全宽5.5</t>
  </si>
  <si>
    <t>千石村</t>
  </si>
  <si>
    <t>城关镇迎瑞村Y005余平桥桥梁全长12桥梁全宽6.5</t>
  </si>
  <si>
    <t>城关镇天岳村甲山西便桥桥梁全长20桥梁全宽5.5</t>
  </si>
  <si>
    <t>城关镇城坪村X291鲤鱼桥桥梁全长15.22桥梁全宽7.5</t>
  </si>
  <si>
    <t>大洲乡太平村Y059平箱桥桥梁全长19.02桥梁全宽6.5</t>
  </si>
  <si>
    <t>虹桥镇桃霞水口村虎形桥桥梁全长32桥梁全宽6</t>
  </si>
  <si>
    <t>虹桥镇金鸡村C75C春华桥桥梁全长15.22桥梁全宽5.5</t>
  </si>
  <si>
    <t>龙门镇车田村C430车田大桥桥梁全长157桥梁全宽6.5</t>
  </si>
  <si>
    <t>车田村</t>
  </si>
  <si>
    <t>梅仙镇团山村C549何家桥桥梁全长11.2桥梁全宽5.5</t>
  </si>
  <si>
    <t>梅仙镇白荻村C361下冲桥桥梁全长7.02桥梁全宽6.5</t>
  </si>
  <si>
    <t>白荻村</t>
  </si>
  <si>
    <t>梅仙镇玳璋村谢家二桥桥梁全长14桥梁全宽5.5</t>
  </si>
  <si>
    <t>梅仙镇雁影村C331六组桥桥梁全长10.02桥梁全宽5.5</t>
  </si>
  <si>
    <t>梅仙镇石岭村官木潭桥桥梁全长7.02桥梁全宽5.5</t>
  </si>
  <si>
    <t>木金乡保全村C105大江口桥桥梁全长21.02桥梁全宽5.5</t>
  </si>
  <si>
    <t>南江镇黄裴村黄裴桥桥梁全长10.02桥梁全宽5.5</t>
  </si>
  <si>
    <t>三市镇中沙村C172友新二桥桥梁全长22.02桥梁全宽5.5</t>
  </si>
  <si>
    <t>三阳乡大洞村C304干田咀桥桥梁全长9.02桥梁全宽5.5</t>
  </si>
  <si>
    <t>解决周边贫困人口2284人的出行安全问题</t>
  </si>
  <si>
    <t>三阳乡清安村Y044金花段桥桥梁全长19.8桥梁全宽6.5</t>
  </si>
  <si>
    <t>清安村</t>
  </si>
  <si>
    <t>解决周边贫困人口2285人的出行安全问题</t>
  </si>
  <si>
    <t>三阳乡清安村Y044铁炉桥桥梁全长20桥梁全宽5.5</t>
  </si>
  <si>
    <t>解决周边贫困人口2286人的出行安全问题</t>
  </si>
  <si>
    <t>石牛寨镇石牛村C323官渡桥桥梁全长10桥梁全宽5.5</t>
  </si>
  <si>
    <t>解决周边贫困人口2287人的出行安全问题</t>
  </si>
  <si>
    <t>石牛寨镇政府</t>
  </si>
  <si>
    <t>童市镇杨墩村Y047胡家桥桥梁全长12.22桥梁全宽6.5</t>
  </si>
  <si>
    <t>解决周边贫困人口2288人的出行安全问题</t>
  </si>
  <si>
    <t>瓮江镇腾云村塘城三桥桥梁全长15.02桥梁全宽5.5</t>
  </si>
  <si>
    <t>解决周边贫困人口2289人的出行安全问题</t>
  </si>
  <si>
    <t>瓮江镇石坳村双江一桥桥梁全长15.02桥梁全宽6.5</t>
  </si>
  <si>
    <t>石坳村</t>
  </si>
  <si>
    <t>解决周边贫困人口2290人的出行安全问题</t>
  </si>
  <si>
    <t>浯口镇浯口村CB42雷鸣寺二桥桥梁全长29.02桥梁全宽5.5</t>
  </si>
  <si>
    <t>余坪镇谈胥村X049高坡二桥桥梁全长24桥梁全宽7.5</t>
  </si>
  <si>
    <t>余坪镇菖蒲村Y694丁协桥桥梁全长14桥梁全宽6.5</t>
  </si>
  <si>
    <t>菖蒲村</t>
  </si>
  <si>
    <t>解决周边贫困人口2018人的出行安全问题</t>
  </si>
  <si>
    <t>岑川镇郭洞村Y099叶家桥桥梁全长9.22桥梁全宽6.5</t>
  </si>
  <si>
    <t>岑川镇龙福村CA66三渡江桥桥梁全长7.02桥梁全宽5.5</t>
  </si>
  <si>
    <t>大洲乡清水村Y059王家桥桥梁全长8.22桥梁全宽6.5</t>
  </si>
  <si>
    <t>公路所县管养线路S313湛公塘桥桥梁全长14.1桥梁全宽8.5</t>
  </si>
  <si>
    <t>龙门镇大口塅村Y029许家弯桥桥梁全长25.22桥梁全宽6.5</t>
  </si>
  <si>
    <t>大口塅村</t>
  </si>
  <si>
    <t>龙门镇浊港村CL32湄滩桥桥梁全长157.08桥梁全宽6</t>
  </si>
  <si>
    <t>浊港村</t>
  </si>
  <si>
    <t>南江镇凤桥村凤形桥桥梁全长18桥梁全宽5.5</t>
  </si>
  <si>
    <t>凤桥村</t>
  </si>
  <si>
    <t>三墩乡仁里村八组桥桥梁全长14.04桥梁全宽5.5</t>
  </si>
  <si>
    <t>三阳乡苏岳村C03E舒家洞桥桥梁全长14.08桥梁全宽5.5</t>
  </si>
  <si>
    <t>苏岳村</t>
  </si>
  <si>
    <t>三阳乡大洞村C305双江口桥桥梁全长11.2桥梁全宽5.5</t>
  </si>
  <si>
    <t>三阳乡更新村Y003青峰口桥桥梁全长12.22桥梁全宽6.5</t>
  </si>
  <si>
    <t>童市镇建设村C98G章甫桥桥梁全长9.18桥梁全宽5.5</t>
  </si>
  <si>
    <t>童市镇桃花村塘步湾桥桥梁全长22.22桥梁全宽5.5</t>
  </si>
  <si>
    <t>瓮江镇段平村CK56段平大桥桥梁全长126桥梁全宽4</t>
  </si>
  <si>
    <t>段平村</t>
  </si>
  <si>
    <t>浯口镇合甲村Y104合家一桥桥梁全长17桥梁全宽6.5</t>
  </si>
  <si>
    <t>浯口镇合甲村Y104合家二桥桥梁全长16.02桥梁全宽6.5</t>
  </si>
  <si>
    <t>伍市镇大滩村大滩一桥桥梁全长9.02桥梁全宽5.5</t>
  </si>
  <si>
    <t>伍市镇青林村CA85八斗桥桥梁全长15.02桥梁全宽5.5</t>
  </si>
  <si>
    <t>余坪镇丰益村C59D舅屋桥桥梁全长11.2桥梁全宽5.5</t>
  </si>
  <si>
    <t>长寿镇鞍山村Y008樟树中桥桥梁全长45.04桥梁全宽6</t>
  </si>
  <si>
    <t>长寿镇复建村Y007倒岩桥桥梁全长21桥梁全宽6.5</t>
  </si>
  <si>
    <t>板江乡板江村X013板江大桥桥梁全长29.22桥梁全宽7</t>
  </si>
  <si>
    <t>板江村</t>
  </si>
  <si>
    <t>城关镇北城村Y401怡胜桥桥梁全长29桥梁全宽6</t>
  </si>
  <si>
    <t>大洲乡杨家村C042庆口桥桥梁全长44.04桥梁全宽5.5</t>
  </si>
  <si>
    <t>杨家村</t>
  </si>
  <si>
    <t>大洲乡杨家村C565杨家桥桥梁全长38.04桥梁全宽5.5</t>
  </si>
  <si>
    <t>福寿山镇塘坊村C377塘坊桥桥梁全长54.04桥梁全宽5.5</t>
  </si>
  <si>
    <t>塘坊村</t>
  </si>
  <si>
    <t>福寿山镇达坳村Y108达坳桥桥梁全长38.04桥梁全宽6</t>
  </si>
  <si>
    <t>达坳村</t>
  </si>
  <si>
    <t>公路所X052桂花湾桥桥梁全长37.5桥梁全宽7.7</t>
  </si>
  <si>
    <t>桂花湾</t>
  </si>
  <si>
    <t>虹桥镇洞口村Y034洞口桥桥梁全长83桥梁全宽5.3</t>
  </si>
  <si>
    <t>虹桥镇桃源村Y408新屋桥桥梁全长18.8桥梁全宽6</t>
  </si>
  <si>
    <t>龙门镇小江村Y024小江桥桥梁全长71.16桥梁全宽6</t>
  </si>
  <si>
    <t>小江村</t>
  </si>
  <si>
    <t>龙门镇丰福村C420岭下桥桥梁全长10.02桥梁全宽6</t>
  </si>
  <si>
    <t>丰福村</t>
  </si>
  <si>
    <t>木金乡礼仁村Y759双江口桥桥梁全长19.02桥梁全宽6</t>
  </si>
  <si>
    <t>礼仁村</t>
  </si>
  <si>
    <t>南江镇凤祥村C560白家桥桥梁全长66.04桥梁全宽6.5</t>
  </si>
  <si>
    <t>上塔市镇红星村C531双江口桥桥梁全长33桥梁全宽6</t>
  </si>
  <si>
    <t>红星村</t>
  </si>
  <si>
    <t>向家镇新石村Y080新石桥桥梁全长18.3桥梁全宽7.5</t>
  </si>
  <si>
    <t>新石村</t>
  </si>
  <si>
    <t>向家镇梅树村CP28谭湾桥桥梁全长14.08桥梁全宽7.5</t>
  </si>
  <si>
    <t>梅树村</t>
  </si>
  <si>
    <t>余坪镇余坪村S208余坪1桥桥梁全长40桥梁全宽7.5</t>
  </si>
  <si>
    <t>余坪村</t>
  </si>
  <si>
    <t>长寿镇三三村C249三三桥桥梁全长19.3桥梁全宽5.5</t>
  </si>
  <si>
    <t>三三村</t>
  </si>
  <si>
    <t>安定镇小茅村CAI4凤形桥桥梁全长6.02桥梁全宽5.5</t>
  </si>
  <si>
    <t>板江乡郊阳村X013双家嘴1桥桥梁全长10.22桥梁全宽7.5</t>
  </si>
  <si>
    <t>岑川镇九峰村Y694穿江大桥桥梁全长19.22桥梁全宽6.5</t>
  </si>
  <si>
    <t>九峰村</t>
  </si>
  <si>
    <t>解决周边贫困人口2262人的出行安全问题</t>
  </si>
  <si>
    <t>岑川镇九峰村Y694陈洞桥桥梁全长28.85桥梁全宽6.5</t>
  </si>
  <si>
    <t>解决周边贫困人口2263人的出行安全问题</t>
  </si>
  <si>
    <t>岑川镇新福村Y098庙湾桥桥梁全长13.02桥梁全宽6.5</t>
  </si>
  <si>
    <t>解决周边贫困人口2264人的出行安全问题</t>
  </si>
  <si>
    <t>岑川镇大义村C018大队部桥桥梁全长15.02桥梁全宽5.5</t>
  </si>
  <si>
    <t>解决周边贫困人口2265人的出行安全问题</t>
  </si>
  <si>
    <t>大洲乡清水村Y058金丝桥桥梁全长10.02桥梁全宽6.5</t>
  </si>
  <si>
    <t>解决周边贫困人口2266人的出行安全问题</t>
  </si>
  <si>
    <t>虹桥镇大林村Y755大林二桥桥梁全长14.02桥梁全宽6.5</t>
  </si>
  <si>
    <t>大林村</t>
  </si>
  <si>
    <t>解决周边贫困人口2267人的出行安全问题</t>
  </si>
  <si>
    <t>虹桥镇毛源村C271兰沙桥桥梁全长27.08桥梁全宽5.5</t>
  </si>
  <si>
    <t>解决周边贫困人口2268人的出行安全问题</t>
  </si>
  <si>
    <t>龙门镇渣坪村C418双跃桥桥梁全长15.22桥梁全宽5.5</t>
  </si>
  <si>
    <t>解决周边贫困人口2269人的出行安全问题</t>
  </si>
  <si>
    <t>龙门镇源里村Y028彭狮弯桥桥梁全长33桥梁全宽6.5</t>
  </si>
  <si>
    <t>源里村</t>
  </si>
  <si>
    <t>解决周边贫困人口2270人的出行安全问题</t>
  </si>
  <si>
    <t>梅仙镇填德村CF19樟木桥桥梁全长47.08桥梁全宽5.5</t>
  </si>
  <si>
    <t>填德村</t>
  </si>
  <si>
    <t>解决周边贫困人口2271人的出行安全问题</t>
  </si>
  <si>
    <t>梅仙镇哲寮村C556万京桥桥梁全长12.3桥梁全宽5.5</t>
  </si>
  <si>
    <t>解决周边贫困人口2272人的出行安全问题</t>
  </si>
  <si>
    <t>梅仙镇万谷村CA54万古桥桥梁全长8.22桥梁全宽5.5</t>
  </si>
  <si>
    <t>万谷村</t>
  </si>
  <si>
    <t>解决周边贫困人口2273人的出行安全问题</t>
  </si>
  <si>
    <t>梅仙镇白若村C360梅湾桥桥梁全长14.08桥梁全宽5.5</t>
  </si>
  <si>
    <t>白若村</t>
  </si>
  <si>
    <t>解决周边贫困人口2274人的出行安全问题</t>
  </si>
  <si>
    <t>木金乡保全村C105大埤桥桥梁全长7.22桥梁全宽5.5</t>
  </si>
  <si>
    <t>解决周边贫困人口2275人的出行安全问题</t>
  </si>
  <si>
    <t>木金乡礼仁村C113弯里桥桥梁全长22桥梁全宽5.5</t>
  </si>
  <si>
    <t>解决周边贫困人口2276人的出行安全问题</t>
  </si>
  <si>
    <t>木金乡大桥村Y022里仁桥桥梁全长10.22桥梁全宽6.5</t>
  </si>
  <si>
    <t>解决周边贫困人口2277人的出行安全问题</t>
  </si>
  <si>
    <t>南江镇钟家村Y118大王桥桥梁全长9.02桥梁全宽6.5</t>
  </si>
  <si>
    <t>钟家村</t>
  </si>
  <si>
    <t>解决周边贫困人口2278人的出行安全问题</t>
  </si>
  <si>
    <t>南江镇永康村Y062水口桥桥梁全长20.08桥梁全宽6.5</t>
  </si>
  <si>
    <t>解决周边贫困人口2279人的出行安全问题</t>
  </si>
  <si>
    <t>南江镇凤祥村C560上升桥桥梁全长17.22桥梁全宽5.5</t>
  </si>
  <si>
    <t>解决周边贫困人口2280人的出行安全问题</t>
  </si>
  <si>
    <t>南江镇群联村X007木家垄桥桥梁全长14.08桥梁全宽7.5</t>
  </si>
  <si>
    <t>群联村</t>
  </si>
  <si>
    <t>解决周边贫困人口2281人的出行安全问题</t>
  </si>
  <si>
    <t>三墩乡九千村Y043九千秋桥桥梁全长8.22桥梁全宽6.5</t>
  </si>
  <si>
    <t>九千村</t>
  </si>
  <si>
    <t>解决周边贫困人口2282人的出行安全问题</t>
  </si>
  <si>
    <t>三墩乡邹家村C531邹家桥桥梁全长9.02桥梁全宽5.5</t>
  </si>
  <si>
    <t>邹家村</t>
  </si>
  <si>
    <t>解决周边贫困人口2283人的出行安全问题</t>
  </si>
  <si>
    <t>三墩乡忠龙村CN32上下片桥桥梁全长13.32桥梁全宽5.5</t>
  </si>
  <si>
    <t>三市镇高和村Y109高和二桥桥梁全长10.22桥梁全宽6.5</t>
  </si>
  <si>
    <t>上塔市镇苍霞村X007易家桥桥梁全长7.02桥梁全宽7.5</t>
  </si>
  <si>
    <t>苍霞村</t>
  </si>
  <si>
    <t>上塔市镇江洲村C025集贤桥桥梁全长25.02桥梁全宽5.5</t>
  </si>
  <si>
    <t>江洲村</t>
  </si>
  <si>
    <t>上塔市镇德胜村C032下溪桥桥梁全长12.02桥梁全宽5.5</t>
  </si>
  <si>
    <t>德胜村</t>
  </si>
  <si>
    <t>上塔市镇德胜村C032鲁家桥桥梁全长9.22桥梁全宽5.5</t>
  </si>
  <si>
    <t>上塔市镇红星村Y067红星小桥桥梁全长15.22桥梁全宽6.5</t>
  </si>
  <si>
    <t>童市镇东源村C382新兴桥桥梁全长8.22桥梁全宽5.5</t>
  </si>
  <si>
    <t>瓮江镇瓮江村Y756农科桥桥梁全长8.22桥梁全宽6.5</t>
  </si>
  <si>
    <t>浯口镇滑石桥C485滑石桥桥梁全长14.37桥梁全宽5.5</t>
  </si>
  <si>
    <t>滑石桥</t>
  </si>
  <si>
    <t>浯口镇大备村C482王栋山桥桥梁全长29.02桥梁全宽5.5</t>
  </si>
  <si>
    <t>浯口镇乐才村C486振兴桥桥梁全长10.22桥梁全宽5.5</t>
  </si>
  <si>
    <t>乐才村</t>
  </si>
  <si>
    <t>伍市镇合利村C211墩咀桥桥梁全长10.02桥梁全宽5.5</t>
  </si>
  <si>
    <t>合利村</t>
  </si>
  <si>
    <t>伍市镇君山村C188白云桥桥梁全长9.02桥梁全宽5.5</t>
  </si>
  <si>
    <t>君山村</t>
  </si>
  <si>
    <t>余坪镇姚坳村C059土地咀桥桥梁全长8.4桥梁全宽5.5</t>
  </si>
  <si>
    <t>姚坳村</t>
  </si>
  <si>
    <t>余坪镇桥头村Y055黄牯桥桥梁全长10.22桥梁全宽6.5</t>
  </si>
  <si>
    <t>余坪镇易屋村CN22沙涤桥桥梁全长8桥梁全宽5.5</t>
  </si>
  <si>
    <t>易屋村</t>
  </si>
  <si>
    <t>余坪镇泉源村Y096捡头桥桥梁全长28桥梁全宽6.5</t>
  </si>
  <si>
    <t>余坪镇范固村CM12坑口桥桥梁全长14.4桥梁全宽5.5</t>
  </si>
  <si>
    <t>范固村</t>
  </si>
  <si>
    <t>长寿镇三三村C249渣家桥桥梁全长21桥梁全宽5.5</t>
  </si>
  <si>
    <t>板江乡三江村C006三江桥桥梁全长19.02桥梁全宽5.5</t>
  </si>
  <si>
    <t>板江乡三江村CF22付家1桥桥梁全长29.02桥梁全宽5.5</t>
  </si>
  <si>
    <t>大洲乡黄沙村YP06山枣坳桥桥梁全长67.04桥梁全宽7.5</t>
  </si>
  <si>
    <t>福寿山镇宝石村C363永济桥桥梁全长53.22桥梁全宽5.5</t>
  </si>
  <si>
    <t>宝石村</t>
  </si>
  <si>
    <t>公路所县管养线路XJ08崇义桥桥梁全长86.04桥梁全宽8.5</t>
  </si>
  <si>
    <t>虹桥镇金鸡村Y034古城坳桥桥梁全长23.02桥梁全宽6.5</t>
  </si>
  <si>
    <t>虹桥镇文昌村C265姜克桥桥梁全长22.02桥梁全宽5.5</t>
  </si>
  <si>
    <t>三墩乡中武村Y042中武桥桥梁全长43.22桥梁全宽6.5</t>
  </si>
  <si>
    <t>瓮江镇石坳村CB12车上桥桥梁全长19.22桥梁全宽5.5</t>
  </si>
  <si>
    <t>余坪镇稻竹村C066烟包桥桥梁全长17.02桥梁全宽5.5</t>
  </si>
  <si>
    <t>龙门镇浊港村CL32湄滩桥桥梁全长157桥梁全宽6</t>
  </si>
  <si>
    <t>福寿山镇白寺村C376利民桥桥梁全长32.02桥梁全宽5.5</t>
  </si>
  <si>
    <t>旅游通景路</t>
  </si>
  <si>
    <t>平江县旅游通景路X034岳阳沱龙峡生态旅游景区3.68</t>
  </si>
  <si>
    <t>160万元/公里</t>
  </si>
  <si>
    <t>交建投</t>
  </si>
  <si>
    <t>平江县旅游通景路X033岳阳平江连云山景区5</t>
  </si>
  <si>
    <t>连云山
景区</t>
  </si>
  <si>
    <t>平江县旅游通景路X032平江纯溪小镇8.01</t>
  </si>
  <si>
    <t>重要县乡道</t>
  </si>
  <si>
    <t>平江县边界路Y067湖北界-冬塔2.626</t>
  </si>
  <si>
    <t>50万元/公里</t>
  </si>
  <si>
    <t>长寿镇洲上村CL20猫公石至白沿李邓桥</t>
  </si>
  <si>
    <t>洲上村</t>
  </si>
  <si>
    <t>长寿镇茶叶村X001茶叶桥长43.08宽7.5米</t>
  </si>
  <si>
    <t>上塔市镇谭坳村C031谈家桥全长46.04米宽5.5米</t>
  </si>
  <si>
    <t>龙门镇土龙村X002土龙-木金乡土龙大桥全长102.8米宽8.5米w维修</t>
  </si>
  <si>
    <t>土龙村</t>
  </si>
  <si>
    <t>大洲乡太平村C044线道路建设5.938</t>
  </si>
  <si>
    <t>大洲乡太平村Y057线道路建设1.988</t>
  </si>
  <si>
    <t>大洲乡太平村C34B、CAH8线道路建设0.17</t>
  </si>
  <si>
    <t>扶贫搬迁集中安置点.太二组道路道路建设0.98</t>
  </si>
  <si>
    <t>太平村至五福山道路1.32</t>
  </si>
  <si>
    <t>喻思组水渠砌坎长200米，高2米，厚1米，共计400立方米</t>
  </si>
  <si>
    <t>横冲村喻思组</t>
  </si>
  <si>
    <t>395元/立方米</t>
  </si>
  <si>
    <t>500人，其中贫困人口48人</t>
  </si>
  <si>
    <t>2019.4.1</t>
  </si>
  <si>
    <t>2019.6.1</t>
  </si>
  <si>
    <t>全村15个组，420户购买垃圾桶，共750只</t>
  </si>
  <si>
    <t>横冲全村</t>
  </si>
  <si>
    <t>50元/只</t>
  </si>
  <si>
    <t>解决全村居民垃圾收集分类处理</t>
  </si>
  <si>
    <t>1900人，其中贫困人口120人</t>
  </si>
  <si>
    <t xml:space="preserve">增加、陈家清理水渠1200米
马头片3个组清理水渠2680米
横冲清理水渠610米
中心、上新、老屋、石家2200米，共计3350平方米
</t>
  </si>
  <si>
    <t>横冲村10个组</t>
  </si>
  <si>
    <t>解决10个组水渠农田灌溉</t>
  </si>
  <si>
    <t>横冲村委
会</t>
  </si>
  <si>
    <t xml:space="preserve"> 正黄三组水渠硬化长250米，宽0.8米，高1.2米</t>
  </si>
  <si>
    <t>正黄社区 三组</t>
  </si>
  <si>
    <t>解决三组农田灌溉</t>
  </si>
  <si>
    <t>430人，其中贫困户8人</t>
  </si>
  <si>
    <t>正黄社区居委会</t>
  </si>
  <si>
    <t>道路硬化
长1070米，宽3.5米</t>
  </si>
  <si>
    <t>正黄社区 一、二、三组</t>
  </si>
  <si>
    <t>解决一、二、三组出行</t>
  </si>
  <si>
    <t>1110人，其中贫困户29人</t>
  </si>
  <si>
    <t>隧道水渠清污
455米X1.5米X1.8米</t>
  </si>
  <si>
    <t>正黄社区 二、三组</t>
  </si>
  <si>
    <t>81元/立方米</t>
  </si>
  <si>
    <t>解决二、三、四、五组农田灌溉（1030亩）</t>
  </si>
  <si>
    <t>1630人，其中贫困户64人</t>
  </si>
  <si>
    <t>新屋里水毁河堤维修砌磡、长260米、高2米、厚0.8米，共计416立方米。</t>
  </si>
  <si>
    <t>星月村东、西边组</t>
  </si>
  <si>
    <t>210人，其中贫困人口38人</t>
  </si>
  <si>
    <t>天门湾至石子坪水渠硬化项目，全长820米、规格30㎝×30㎝</t>
  </si>
  <si>
    <t>星月村苍湾、大湾、双江组</t>
  </si>
  <si>
    <t>解决道路保护问题</t>
  </si>
  <si>
    <t>380人，其中贫困人口98人</t>
  </si>
  <si>
    <t>高庄组至禾垅组水渠硬化项目，全长1000米，规格30㎝×30㎝</t>
  </si>
  <si>
    <t>星月村高庄、对门、禾垅、马家组</t>
  </si>
  <si>
    <t>420人，其中贫困人口103人</t>
  </si>
  <si>
    <t>洪灾损毁河堤，复兴桥至吐元桥砌江墈250米,规格（长250M×高3.43M×厚1M=857.5立方米）</t>
  </si>
  <si>
    <t>大义村吐元组</t>
  </si>
  <si>
    <t>解决三个组出行及排洪360亩水田耕作</t>
  </si>
  <si>
    <t>500人，其中贫困人口120人</t>
  </si>
  <si>
    <t>大屋组至九丰组至长龙口935米
宽3.5米道路硬化</t>
  </si>
  <si>
    <t>解决3个村民小组出行
及耕作便利和安全提
高群众满意度</t>
  </si>
  <si>
    <t>300人，其中贫困人口268人</t>
  </si>
  <si>
    <t>迎瑞全村1000米,宽1米，河道沟渠疏浚，共计：1000平方米。</t>
  </si>
  <si>
    <t>改善全村人居环境及
解决沟渠河道洪灾隐患</t>
  </si>
  <si>
    <t>1462人，其中贫困人口366人</t>
  </si>
  <si>
    <t>水沅组新建山塘3500平方米</t>
  </si>
  <si>
    <t>渣坪村水沅组</t>
  </si>
  <si>
    <t>150人，其中贫困人口22人</t>
  </si>
  <si>
    <t>洪家组水渠修建454.4米（50cm×50cm）</t>
  </si>
  <si>
    <t>解决灌溉农田80亩</t>
  </si>
  <si>
    <t>320人，其中贫困人口13人</t>
  </si>
  <si>
    <t>下家组水渠修建272.7米（50cm×50cm）</t>
  </si>
  <si>
    <t>渣坪村下家组</t>
  </si>
  <si>
    <t>解决灌溉农田60亩</t>
  </si>
  <si>
    <t>20人，其中贫困人口6人</t>
  </si>
  <si>
    <t>下坪组到村部道路拓宽硬化500米×3.5米</t>
  </si>
  <si>
    <t>渣坪村下坪组</t>
  </si>
  <si>
    <t>解决1700人出行问题</t>
  </si>
  <si>
    <t>1700人，其中贫困人口251人</t>
  </si>
  <si>
    <t>东头、老屋组桥梁全长13.34米，宽3.5米，面积46.7平方米</t>
  </si>
  <si>
    <t>源里村东头组</t>
  </si>
  <si>
    <t>解决二个组103亩耕作出行安全问题</t>
  </si>
  <si>
    <t>400人，其中贫困人口63人</t>
  </si>
  <si>
    <t>源里村委会</t>
  </si>
  <si>
    <t>汉上、汉下、界狮组河堤维修砌墈长175.9米，高2.6米，厚1米，面积157.3立方米</t>
  </si>
  <si>
    <t>源里村汉上、汉下、界狮组</t>
  </si>
  <si>
    <t>解决三个组123亩的水田灌溉问题</t>
  </si>
  <si>
    <t>426人，其中贫困人口79人</t>
  </si>
  <si>
    <t>阜山村26各村民小组，垃圾桶1600只</t>
  </si>
  <si>
    <t>解决阜山村26个村民组2397人生活垃圾收集清运，其中贫困人口368人</t>
  </si>
  <si>
    <t>2397人，其中贫困人口368人</t>
  </si>
  <si>
    <t>2019.10.1</t>
  </si>
  <si>
    <t>2019.10.30</t>
  </si>
  <si>
    <t>来家组至高田组500米道路拓宽2米</t>
  </si>
  <si>
    <t>解决阜山村9个组1200人生产发展（其中贫困人口150人）</t>
  </si>
  <si>
    <t>2019.9.1</t>
  </si>
  <si>
    <t>2019.12.30</t>
  </si>
  <si>
    <t>游家组至阜山新村417米道路拓宽2米</t>
  </si>
  <si>
    <t>解决阜山村20个组1900人生产发展（其中贫困人口286人）</t>
  </si>
  <si>
    <t>1900人，其中贫困人口286人</t>
  </si>
  <si>
    <t>大屋、三早水渠硬化项目，全长214.5米，规格宽1.0米，高1.0米</t>
  </si>
  <si>
    <t>解决4个组160亩农田灌溉问题</t>
  </si>
  <si>
    <t>332人，其中贫困人口70人</t>
  </si>
  <si>
    <t>永正组道路硬化487米，宽3.5米</t>
  </si>
  <si>
    <t>解决2个组251人出行难问题</t>
  </si>
  <si>
    <t>251人，其中贫困人口86人</t>
  </si>
  <si>
    <t>中山组危桥改造，长4米，宽5米</t>
  </si>
  <si>
    <t>260人，其中贫困人口78人</t>
  </si>
  <si>
    <t>垃圾桶500户每户2只</t>
  </si>
  <si>
    <t>34元/只</t>
  </si>
  <si>
    <t>解决全村500户垃圾处理问题</t>
  </si>
  <si>
    <t>2206人，其中贫困人口297人</t>
  </si>
  <si>
    <t>2019..3</t>
  </si>
  <si>
    <t>叶家组道路硬化400米宽3.5米</t>
  </si>
  <si>
    <t>得胜村叶家组</t>
  </si>
  <si>
    <t>解决30户185人的出行
问题方便贫困户生产生活</t>
  </si>
  <si>
    <t>185人，其中贫困人口13人</t>
  </si>
  <si>
    <t>2019.06.10</t>
  </si>
  <si>
    <t>2019.07.02</t>
  </si>
  <si>
    <t>得胜村村委会</t>
  </si>
  <si>
    <t>如家组道路硬化600米宽3.5米</t>
  </si>
  <si>
    <t>得胜村如家组</t>
  </si>
  <si>
    <t>解决53户418人的出行
问题方便贫困户生产生活</t>
  </si>
  <si>
    <t>418人，其中贫困人口39人</t>
  </si>
  <si>
    <t>2019.07.10</t>
  </si>
  <si>
    <t>2019.07.30</t>
  </si>
  <si>
    <t>道路基础建设，村村通民生道路硬化长700米、宽5米，共3500㎡。</t>
  </si>
  <si>
    <t>42.85万元/公里</t>
  </si>
  <si>
    <t>解决全村216户750人出行</t>
  </si>
  <si>
    <t>750人，其中贫困人口115人</t>
  </si>
  <si>
    <t>四组，五组至村部学校公路硬化，长1000.宽3.5</t>
  </si>
  <si>
    <t>西江村</t>
  </si>
  <si>
    <t>解决640人出行</t>
  </si>
  <si>
    <t>640人，其中贫困人口68人</t>
  </si>
  <si>
    <t>大条组道路硬化，长520米，宽3.5米。</t>
  </si>
  <si>
    <t>240人，其中贫困人口45人</t>
  </si>
  <si>
    <t>何家组水毁河堤，修砌磡长80米，高1.2米，下底宽1.3米，上底宽1.7米，共165方</t>
  </si>
  <si>
    <t>解决400亩农田耕作问题</t>
  </si>
  <si>
    <t>芦源组铁棚桥全长5米，宽3.5米</t>
  </si>
  <si>
    <t>解决周边贫困人口1200人的出行问题</t>
  </si>
  <si>
    <t>300人，其中贫困人口50人</t>
  </si>
  <si>
    <t>柿花组山塘清淤1000平方米</t>
  </si>
  <si>
    <t>解决150亩水田灌溉问题</t>
  </si>
  <si>
    <t>300人，其中贫困人口48人</t>
  </si>
  <si>
    <t>罗家组山塘清淤690平方米</t>
  </si>
  <si>
    <t>300人，其中贫困人口49人</t>
  </si>
  <si>
    <t xml:space="preserve">道路硬化，山下组，刘家组，苏塅组共长1000米，宽3.5米
</t>
  </si>
  <si>
    <t>国富村</t>
  </si>
  <si>
    <t>解决山下，刘家，苏塅等组出行耕作方便。</t>
  </si>
  <si>
    <t>516人，其中贫困人口55人</t>
  </si>
  <si>
    <t>囯富村委会</t>
  </si>
  <si>
    <t>水渠硬化：红门村12个村民小组
长1260米、60cmX60cm</t>
  </si>
  <si>
    <t>解决12个村民小组
水利灌溉农田400多亩</t>
  </si>
  <si>
    <t>1760人，其中贫困人口126人</t>
  </si>
  <si>
    <t>道路硬化：江贤、新屋、金山、马东、白石等5个村民小组 长460米宽3.5米</t>
  </si>
  <si>
    <t>解决出行与农田
耕作问题</t>
  </si>
  <si>
    <t>红门村范围内500只垃圾桶</t>
  </si>
  <si>
    <t>120元/只</t>
  </si>
  <si>
    <t>22个村民小组垃圾
问题</t>
  </si>
  <si>
    <t>3000人，其中
贫困人口229人</t>
  </si>
  <si>
    <t>新修上江跨河耕作通道
长36.5米，宽3.5米；坳坪组至刘公组道路长188.6米，宽3.5米</t>
  </si>
  <si>
    <t>解决四个组90亩灌溉，二个村耕作出行</t>
  </si>
  <si>
    <t>320人，其中贫困人口41人</t>
  </si>
  <si>
    <t>邓坳组至石龟组塌方维修共计360立方米</t>
  </si>
  <si>
    <t>解决2个组二个村耕作出行和跨村公路</t>
  </si>
  <si>
    <t>441人，其中贫困人口73人</t>
  </si>
  <si>
    <t>现浇:内外护坡共计221.18立方米</t>
  </si>
  <si>
    <t>解决2个组二个村耕作及出行</t>
  </si>
  <si>
    <t>267人，其中贫困人口38人</t>
  </si>
  <si>
    <t>新购垃圾桶400只，每只70升</t>
  </si>
  <si>
    <t>145元/只</t>
  </si>
  <si>
    <t>解决周400户垃圾分类</t>
  </si>
  <si>
    <t>1586人，其中贫困人口152人</t>
  </si>
  <si>
    <t>清於：黑臭水沟550平方米</t>
  </si>
  <si>
    <t>解决900人生活环境</t>
  </si>
  <si>
    <t>900人，其中贫困人口49人</t>
  </si>
  <si>
    <t>道路硬化：13.14.15.18组620米*3.5米</t>
  </si>
  <si>
    <t>解决353人安全出行问题</t>
  </si>
  <si>
    <t>351人，其中贫困户人口43人</t>
  </si>
  <si>
    <t>清於：13.18.6组三口山塘，总共2250平方米</t>
  </si>
  <si>
    <t>解决230人农田灌溉问题</t>
  </si>
  <si>
    <t>230人，其中贫困人口50人</t>
  </si>
  <si>
    <t>木瓜村三益组、街上组、过巷组、南山组、和平片停船嘴河堤水毁工程混凝土修复750立方米</t>
  </si>
  <si>
    <t>木瓜村三益组、街上组、过巷组、南山组、和平片</t>
  </si>
  <si>
    <t>解决贫困人口81人的农田灌溉用水问题</t>
  </si>
  <si>
    <t>1100人，其中贫困人口81人</t>
  </si>
  <si>
    <t>木瓜村村委会</t>
  </si>
  <si>
    <t>西湾组道路硬化，长1000米，宽3.5米</t>
  </si>
  <si>
    <t>石牛村西湾组</t>
  </si>
  <si>
    <t xml:space="preserve">解决310人出行难问题
</t>
  </si>
  <si>
    <t>310人，其中贫困人口128人</t>
  </si>
  <si>
    <t>石牛村村委会</t>
  </si>
  <si>
    <t>垛子屋至钟虹公路接口硬化3.5米、拓宽1.5米、长1.67公里</t>
  </si>
  <si>
    <t>合旺村垛子组至钟虹公路接口</t>
  </si>
  <si>
    <t>解决公路周边贫困人口3216人的出行安全问题</t>
  </si>
  <si>
    <t>3216人，其中贫困户516人</t>
  </si>
  <si>
    <t>上前组、袁家组、门前组、新厅组、山一组、山二组拓宽硬化至4.5米，拓宽1米，长2.08公里</t>
  </si>
  <si>
    <t>联升村上前组、袁家组、门前组、新厅组、山一组、山二组</t>
  </si>
  <si>
    <t>解决周边700人，贫困人口97人出行问题</t>
  </si>
  <si>
    <t>700人，其中贫困人口97人</t>
  </si>
  <si>
    <t>从江二组至木金潭河道清淤全长2.5平方公里</t>
  </si>
  <si>
    <t>解决360人，17个村民小组河道两岸农田免受洪水侵害</t>
  </si>
  <si>
    <t>平湘桥硬化长40米宽5.5米</t>
  </si>
  <si>
    <t>312人，其中贫困人口46人</t>
  </si>
  <si>
    <t>太平村村委会</t>
  </si>
  <si>
    <t>黄泥桥连接线道路硬化长333米宽3.5米</t>
  </si>
  <si>
    <t>解决6个组贫困人口500多人出入方便</t>
  </si>
  <si>
    <t>531人，其中贫困人口78人</t>
  </si>
  <si>
    <t>新河组水渠建设40cm*40cm，长903米</t>
  </si>
  <si>
    <t>解决2组贫困人口200多人农田灌溉</t>
  </si>
  <si>
    <t>油铺组易氏祠堂下方修复堰坝一座长15米丶宽3.2米丶高4米、合计192立方米</t>
  </si>
  <si>
    <t>三里村油铺组</t>
  </si>
  <si>
    <t>解决油铺组400人
水田灌溉60亩</t>
  </si>
  <si>
    <t>400人，
其中贫困人口45人</t>
  </si>
  <si>
    <t>三里村
村委会</t>
  </si>
  <si>
    <t>李家组易兴德屋前路坎修复石砌长20米丶宽0.8米丶高3.5米、合计56立方米</t>
  </si>
  <si>
    <t>三里村李家组</t>
  </si>
  <si>
    <t>解决老屋，
李家组300人出入路</t>
  </si>
  <si>
    <t>300人，
其中贫困人口60人</t>
  </si>
  <si>
    <t>庙湾组石山洞娓上山塘清污2250平方米；观音洞易勋义屋下山塘清污880平方米；木乔组；王瓜洞山塘清污1850平方米；石洞山塘清污2050平方米，共合计7030平方米</t>
  </si>
  <si>
    <t>三里村庙湾组</t>
  </si>
  <si>
    <t>解决庙湾至新屋组
380人水田灌溉120亩</t>
  </si>
  <si>
    <t>380人，
其中贫困人口64人</t>
  </si>
  <si>
    <t>李家组易兴德屋侧路危桥修复长5米、宽4米，合计20平方米</t>
  </si>
  <si>
    <t>连通李家、坎上、双龙道路
.解决1205人出入路</t>
  </si>
  <si>
    <t>1205人
其中贫困人口400人</t>
  </si>
  <si>
    <t>白东.墈上.月塘.海形.茂盛五个组长300米，宽3米</t>
  </si>
  <si>
    <t>解决五个组出行问题</t>
  </si>
  <si>
    <t>680人，贫困人口36人</t>
  </si>
  <si>
    <t>从杨林组到高冲组道路加宽浆砌石浆长218米，宽1米，高1.5米</t>
  </si>
  <si>
    <t>解决两镇五个村出行</t>
  </si>
  <si>
    <t>2000人，贫困人口80人</t>
  </si>
  <si>
    <t>新修硬化水渠276m</t>
  </si>
  <si>
    <t>380元/米</t>
  </si>
  <si>
    <t>解决三个组排洪</t>
  </si>
  <si>
    <t>164人，贫困人口12人</t>
  </si>
  <si>
    <t>道路拓宽长1.1公里，宽2米</t>
  </si>
  <si>
    <t>解决300名居民出行困难，方便生产生活</t>
  </si>
  <si>
    <t>300人，其中贫困人口24人</t>
  </si>
  <si>
    <t>砌墈103立方米</t>
  </si>
  <si>
    <t>一、二组道路硬化新建0.485公里，宽3.5米</t>
  </si>
  <si>
    <t>解决一、二组200名居民出行困难，方便生产生活</t>
  </si>
  <si>
    <t>2019.5.1</t>
  </si>
  <si>
    <t>新联村</t>
  </si>
  <si>
    <t>二组道路拓宽长1.3公里，宽1米</t>
  </si>
  <si>
    <t>新联村二、三组</t>
  </si>
  <si>
    <t>解决二组130名居民出行困难，方便生产生活</t>
  </si>
  <si>
    <t>永家组至源头组，全长340米，规格110㎝×110㎝</t>
  </si>
  <si>
    <t>280人，其中贫困户80人</t>
  </si>
  <si>
    <t>淡江村村委会</t>
  </si>
  <si>
    <t>思鲫组至黄泥组，全长1100米，拓宽1.5米</t>
  </si>
  <si>
    <t>解决260人出行难的问题</t>
  </si>
  <si>
    <t>260人，其中贫困户45人</t>
  </si>
  <si>
    <t>砌墈长285米，宽1米，高3米，合计855立方米</t>
  </si>
  <si>
    <t>洞下村</t>
  </si>
  <si>
    <t>解决洞下村冷水井通行公路</t>
  </si>
  <si>
    <t>4000人，其中贫困人囗876人</t>
  </si>
  <si>
    <t>自来水管网延伸工程DN100以下1484米</t>
  </si>
  <si>
    <t>集中式水厂自来水安装工程 覆盖5个组</t>
  </si>
  <si>
    <t>2115人，其中贫困人口276人</t>
  </si>
  <si>
    <t>自来水公司</t>
  </si>
  <si>
    <t>自来水管网延伸工程
DN100以下896米</t>
  </si>
  <si>
    <t>集中式水厂自来水安装工程 覆盖3个组</t>
  </si>
  <si>
    <t>1853人，其中贫困人口335人</t>
  </si>
  <si>
    <t>自来水管网延伸工程
DN100以上3114米</t>
  </si>
  <si>
    <t>180元/米</t>
  </si>
  <si>
    <t>集中式水厂自来水安装工程 覆盖全村</t>
  </si>
  <si>
    <t>自来水管网延伸工程
DN100以下98米</t>
  </si>
  <si>
    <t>双潭村
唐湾组</t>
  </si>
  <si>
    <t>集中式水厂自来水安装工程 覆盖1个组</t>
  </si>
  <si>
    <t>2803人，其中贫困人口418人</t>
  </si>
  <si>
    <t>自来水管网延伸工程
DN100以下608米</t>
  </si>
  <si>
    <t>集中式水厂自来水安装工程 覆盖2个组</t>
  </si>
  <si>
    <t>2745人，其中贫困人口273人</t>
  </si>
  <si>
    <t>自来水管网延伸工程
DN100以上5400米
DN100以下6049米</t>
  </si>
  <si>
    <t>DN100以上
180元/米、
DN100以下
120元/米</t>
  </si>
  <si>
    <t>自来水管网延伸工程
DN100以上1475米</t>
  </si>
  <si>
    <t>自来水管网延伸工程
DN100以上1830米
DN100以下1808米</t>
  </si>
  <si>
    <t>自来水管网延伸工程
DN100以上5870米
DN100以下2747米</t>
  </si>
  <si>
    <t>自来水管网延伸工程DN100以下570米</t>
  </si>
  <si>
    <t>2578人，其中贫困人口361人</t>
  </si>
  <si>
    <t>自来水管网延伸工程
DN100以上33米
DN100以下1774米</t>
  </si>
  <si>
    <t>DN100以上180元/米、DN100以下120元/米</t>
  </si>
  <si>
    <t>集中式水厂自来水安装工程 覆盖1个组和华电厂</t>
  </si>
  <si>
    <t>3128人，其中贫困人口305人</t>
  </si>
  <si>
    <t>自来水管网延伸工程
DN100以上496米
DN100以下367米</t>
  </si>
  <si>
    <t>集中式水厂自来水安装工程 覆盖140户</t>
  </si>
  <si>
    <t>2887人，其中贫困人口229人</t>
  </si>
  <si>
    <t>自来水管网延伸工程
DN100以上708米
DN100以下596米</t>
  </si>
  <si>
    <t>新裕村</t>
  </si>
  <si>
    <t>集中式水厂自来水安装工程 覆盖120户</t>
  </si>
  <si>
    <t>3435人，其中贫困人口286人</t>
  </si>
  <si>
    <t>自来水管网延伸工程
DN100以上510米
DN100以下545米</t>
  </si>
  <si>
    <t>集中式水厂自来水安装工程 覆盖110户</t>
  </si>
  <si>
    <t>1252人，其中贫困人口137人</t>
  </si>
  <si>
    <t>自来水管网延伸工程
DN100以上435米
DN100以下235米</t>
  </si>
  <si>
    <t>集中式水厂自来水安装工程 覆盖71户</t>
  </si>
  <si>
    <t>1771人，其中贫困人口117人</t>
  </si>
  <si>
    <t>自来水管网延伸工程DN100以下216米</t>
  </si>
  <si>
    <t>新东安村</t>
  </si>
  <si>
    <t>3657人，其中贫困人口234人</t>
  </si>
  <si>
    <t>自来水管网延伸工程DN100以下220米</t>
  </si>
  <si>
    <t>马嘶村</t>
  </si>
  <si>
    <t>自来水管网延伸工程
DN100以上1124米
DN100以下720米</t>
  </si>
  <si>
    <t>集中式水厂自来水安装工程 覆盖555户</t>
  </si>
  <si>
    <t>自来水管网延伸工程
DN100以上1350米
DN100以下1200米</t>
  </si>
  <si>
    <t>毛泥岭
居委会</t>
  </si>
  <si>
    <t>集中式水厂自来水安装工程 覆盖256户</t>
  </si>
  <si>
    <t>1216人，其中贫困人口92人</t>
  </si>
  <si>
    <t>自来水管网延伸工程
DN100以上520米
DN100以下445米</t>
  </si>
  <si>
    <t>集中式水厂自来水安装工程 覆盖90户</t>
  </si>
  <si>
    <t>3183人，其中贫困人口288人</t>
  </si>
  <si>
    <t>自来水管网延伸工程
DN100以上160米
DN100以下610米</t>
  </si>
  <si>
    <t>集中式水厂自来水安装工程 覆盖160户</t>
  </si>
  <si>
    <t>自来水管网延伸工程DN100以下450米</t>
  </si>
  <si>
    <t>1736人，其中贫困人口298人</t>
  </si>
  <si>
    <t>自来水管网延伸工程DN100以下1240米</t>
  </si>
  <si>
    <t>集中式水厂自来水安装工程 覆盖104户</t>
  </si>
  <si>
    <t>1405人，其中贫困人口214人</t>
  </si>
  <si>
    <t>自来水管网延伸工程DN100以下877米</t>
  </si>
  <si>
    <t>2209人，其中贫困人口342人</t>
  </si>
  <si>
    <t>自来水管网延伸工程DN100以下405米</t>
  </si>
  <si>
    <t>集中式水厂自来水安装工程 覆盖19户</t>
  </si>
  <si>
    <t>自来水管网延伸工程DN100以下212米</t>
  </si>
  <si>
    <t>尧丰村</t>
  </si>
  <si>
    <t>集中式水厂自来水安装工程 覆盖11户</t>
  </si>
  <si>
    <t>1647人，其中贫困人口224人</t>
  </si>
  <si>
    <t>自来水管网延伸工程DN100以下251米</t>
  </si>
  <si>
    <t>集中式水厂自来水安装工程 覆盖14户</t>
  </si>
  <si>
    <t>2144人，其中贫困人口181人</t>
  </si>
  <si>
    <t>自来水管网延伸工程DN100以下191米</t>
  </si>
  <si>
    <t>北山村</t>
  </si>
  <si>
    <t>集中式水厂自来水安装工程 覆盖10户</t>
  </si>
  <si>
    <t>1348人，其中贫困人口112人</t>
  </si>
  <si>
    <t>自来水管网延伸工程DN100以下626米</t>
  </si>
  <si>
    <t>集中式水厂自来水安装工程 覆盖17户</t>
  </si>
  <si>
    <t>1459人，其中贫困人口116人</t>
  </si>
  <si>
    <t>集中式水厂自来水安装工程 覆盖5户</t>
  </si>
  <si>
    <t>1721人，其中贫困人口67人</t>
  </si>
  <si>
    <t>自来水管网延伸工程
DN100以上720米
DN100以下1062米</t>
  </si>
  <si>
    <t>集中式水厂自来水安装工程 覆盖115户</t>
  </si>
  <si>
    <t>2078人，其中贫困人口335人</t>
  </si>
  <si>
    <t>万方山塘处险</t>
  </si>
  <si>
    <r>
      <rPr>
        <sz val="10"/>
        <rFont val="仿宋"/>
        <charset val="134"/>
      </rPr>
      <t>毛公年山塘： 大坝坝体防渗处理200m，溢洪道加固20m，更换输水工程40m，修复排水棱体20m</t>
    </r>
    <r>
      <rPr>
        <vertAlign val="superscript"/>
        <sz val="10"/>
        <rFont val="仿宋"/>
        <charset val="134"/>
      </rPr>
      <t>3</t>
    </r>
    <r>
      <rPr>
        <sz val="10"/>
        <rFont val="仿宋"/>
        <charset val="134"/>
      </rPr>
      <t>，六方块护坡20m3</t>
    </r>
  </si>
  <si>
    <t>大坝坝体防渗处理0.04万/米，溢洪道加固0.4万/米，更换输水工程0.2万/米，修复排水棱体0.03万/立方米，六方块护坡0.06万/m3</t>
  </si>
  <si>
    <t>解决贫困人口生活用水30人、农田灌溉120亩</t>
  </si>
  <si>
    <t>穿岩山塘： 大坝坝体防渗处理600m，溢洪道加固40m，更换输水工程70m，修复排水棱体60m3，六方块护坡70m3</t>
  </si>
  <si>
    <t>长田村</t>
  </si>
  <si>
    <t>解决贫困人口生活用水20人、农田灌溉100亩</t>
  </si>
  <si>
    <t>2066人，其中贫困人口290人</t>
  </si>
  <si>
    <t>砂坡山塘：大坝坝体防渗处理300m，溢洪道加固20m，更换输水工程30m，修复排水棱体20m3，六方块护坡10m3，新修进场道路980m</t>
  </si>
  <si>
    <t>小毛村</t>
  </si>
  <si>
    <t>大坝坝体防渗处理0.04万/米，溢洪道加固0.4万/米，更换输水工程0.2万/米，修复排水棱体0.03万/立方米，六方块护坡0.06万/m3                                 新修进场道路0.01万/m</t>
  </si>
  <si>
    <t>1822人，其中贫困人口184人</t>
  </si>
  <si>
    <t>山枣坡山塘：大坝坝体防渗处理300m，溢洪道加固30m，更换输水工程45m，修复排水棱体30m3，六方块护坡20m3，新修进场道路1000m</t>
  </si>
  <si>
    <t>毛田村</t>
  </si>
  <si>
    <t>大坝坝体防渗处理0.04万/米溢洪道加固0.4万/米更换输水工程0.2万/米
修复排水棱体0.03万/立方米六方块护坡0.06万/m3新修进场道路0.01万/m</t>
  </si>
  <si>
    <t>解决贫困人口生活用水10人、农田灌溉200亩</t>
  </si>
  <si>
    <t>3285人，其中贫困人口328人</t>
  </si>
  <si>
    <t>水库
除险加固</t>
  </si>
  <si>
    <t>实竹垅水库：  大坝坝体防渗处理490米，溢洪道加固60米，更换输水工程40米，修复排水棱体30立方米，六方块护坡130m3，现浇砼100m3，浆砌块石100m3，石方开挖100m3,新修进场道路400m</t>
  </si>
  <si>
    <t>大坝坝体防渗处理0.04万/米溢洪道加固0.4万/米更换输水工程0.2万/米修复排水棱体0.03万/立方米六方块护坡0.06万/m3
现浇砼0.05万/m3
浆砌块石0.035万/m3
石方开挖0.005万/m3
新修进场道路0.01万/m</t>
  </si>
  <si>
    <t>1024人，其中贫困人口144人</t>
  </si>
  <si>
    <t>何家垅水库：  大坝坝体防渗处理450米，溢洪道加固45米，更换输水工程50米，修复排水棱体50立方米，六方块护坡100m3，现浇砼100m3，浆砌块石100m3，石方开挖100m3,新修进场道路200m</t>
  </si>
  <si>
    <t>三合村</t>
  </si>
  <si>
    <t>大坝坝体防渗处理0.04万/米溢洪道加固0.4万/米更换输水工程0.2万/米修复排水棱体0.03万/立方米六方块护坡0.06万/m3现浇砼0.05万/m3浆砌块石0.035万/m3石方开挖0.005万/m3新修进场道路0.01万/m</t>
  </si>
  <si>
    <t>1506人，其中贫困人口140人</t>
  </si>
  <si>
    <t>石子倍水库：  大坝坝体防渗处理450米，溢洪道加固45米，更换输水工程50米，修复排水棱体30立方米，六方块护坡110m3，现浇砼100m3，浆砌块石80m3，老涵封堵1项，石方开挖100m3,新修进场道路800m</t>
  </si>
  <si>
    <t>大坝坝体防渗处理0.04万/米溢洪道加固0.4万/米更换输水工程0.2万/米修复排水棱体0.03万/立方米六方块护坡0.06万/m3现浇砼0.05万/m3浆砌块石0.035万/m3老涵封堵2万一项
石方开挖0.005万/m3新修进场道路0.01万/m</t>
  </si>
  <si>
    <t>辜家洞水库：   大坝坝体防渗处理445米，溢洪道加固60米，更换输水工程60米，修复排水棱体30立方米，六方块护坡150m3，现浇砼100m3，浆砌块石80m3，老涵封堵1项，石方开挖100m3,新修进场道路200m</t>
  </si>
  <si>
    <t>落古村</t>
  </si>
  <si>
    <t>大坝坝体防渗处理0.04万/米溢洪道加固0.4万/米更换输水工程0.2万/米修复排水棱体0.03万/立方米六方块护坡0.06万/m3现浇砼0.05万/m3浆砌块石0.035万/m3老涵封堵2万一项石方开挖0.005万/m3新修进场道路0.01万/m</t>
  </si>
  <si>
    <t>解决贫困人口生活用水10人、农田灌溉80亩</t>
  </si>
  <si>
    <t>1710人，其中贫困人口185人</t>
  </si>
  <si>
    <t>朱家洞水库： 大坝坝体防渗处理470米，溢洪道加固50米，更换输水工程85米，修复排水棱体30立方米，六方块护坡120m3，现浇砼100m3，浆砌块石100m3，老涵封堵1项，石方开挖100m3,新修进场道路350m</t>
  </si>
  <si>
    <t>青桥村</t>
  </si>
  <si>
    <t>藕塘水库：大坝坝体防渗处理400米，溢洪道加固70米，更换输水工程85米，修复排水棱体30立方米，六方块护坡100m3，现浇砼50m3，浆砌块石80m3，石方开挖100m3,新修进场道路100m</t>
  </si>
  <si>
    <t>保田村</t>
  </si>
  <si>
    <t>1428人，其中贫困人口130人</t>
  </si>
  <si>
    <t>云洞水库：  大坝坝体防渗处理500米，溢洪道加固88米，更换输水工程85米，修复排水棱体30立方米，六方块护坡150m3，现浇砼100m3，浆砌块石100m3，老涵封堵1项，石方开挖100m3,新修进场道路300m</t>
  </si>
  <si>
    <t>南塘村</t>
  </si>
  <si>
    <t>1496人，其中贫困人口92人</t>
  </si>
  <si>
    <t>大鱼塘水库：  大坝坝体防渗处理480米，溢洪道加固87米，修复排水棱体30立方米，六方块护坡130m3，现浇砼100m3，浆砌块石90m3，老涵封堵1项，石方开挖100m3,新修进场道路100m</t>
  </si>
  <si>
    <t>大坝坝体防渗处理0.04万/米溢洪道加固0.4万/米修复排水棱体0.03万/立方米六方块护坡0.06万/m3现浇砼0.05万/m3浆砌块石0.035万/m3老涵封堵2万一项石方开挖0.005万/m3
新修进场道路0.01万/m</t>
  </si>
  <si>
    <t>大江口水库：  大坝坝体防渗处理320米，溢洪道加固70米，更换输水工程70米，修复排水棱体30立方米，六方块护坡100m3，现浇砼55m3，浆砌块石80m3，老涵封堵1项，石方开挖100m3,新修进场道路300m</t>
  </si>
  <si>
    <t>大坝坝体防渗处理0.04万/米溢洪道加固0.4万/米更换输水工程0.2万/米修复排水棱体0.03万/立方米六方块护坡0.06万/m3现浇砼0.05万/m3浆砌块石0.035万/m3老涵封堵2万一项石方开挖0.005万/m3
新修进场道路0.01万/m</t>
  </si>
  <si>
    <t>解决贫困人口生活用水45人、农田灌溉160亩</t>
  </si>
  <si>
    <t>大冲水库： 大坝坝体防渗处理400米，溢洪道加固65米，更换输水工程50米，修复排水棱体30立方米，六方块护坡100m3，现浇砼50m3，浆砌块石80m3，老涵封堵1项，石方开挖100m3,新修进场道路100m</t>
  </si>
  <si>
    <t>浆田村</t>
  </si>
  <si>
    <t>2901人，其中贫困人口173人</t>
  </si>
  <si>
    <t>暗洞水库： 大坝坝体防渗处理500米，溢洪道加固75米，更换输水工程83米，修复排水棱体30立方米，六方块护坡120m3，现浇砼50m3，浆砌块石80m3，老涵封堵1项，石方开挖100m3</t>
  </si>
  <si>
    <t>大坝坝体防渗处理0.04万/米溢洪道加固0.4万/米更换输水工程0.2万/米修复排水棱体0.03万/立方米六方块护坡0.06万/m3现浇砼0.05万/m3浆砌块石0.035万/m3老涵封堵2万一项石方开挖0.005万/m3</t>
  </si>
  <si>
    <t>五角山水库：  大坝坝体防渗处理1300米，溢洪道加固60米，更换输水工程120米，修复排水棱体40立方米，六方块护坡300m3，现浇砼250m3，浆砌块石170m3，老涵封堵1项，石方开挖100m3</t>
  </si>
  <si>
    <t>解决贫困人口生活用水25人、农田灌溉180亩</t>
  </si>
  <si>
    <t>1526人，其中贫困人口287人</t>
  </si>
  <si>
    <t>李家垅水库：  大坝坝体防渗处理500米，溢洪道加固75米，更换输水工程85米，修复排水棱体30立方米，六方块护坡100m3，现浇砼100m3，浆砌块石100m3，老涵封堵1项，石方开挖100m3,新修进场道路100m</t>
  </si>
  <si>
    <t>解决贫困人口生活用水20人、农田灌溉120亩</t>
  </si>
  <si>
    <t>马鞍水库：   大坝坝体防渗处理580米，溢洪道加固80米，更换输水工程85米，修复排水棱体30立方米，六方块护坡150m3，现浇砼100m3，浆砌块石100m3，老涵封堵1项，石方开挖100m3,新修进场道路200m</t>
  </si>
  <si>
    <t>永安村</t>
  </si>
  <si>
    <t>解决贫困人口生活用水15人、农田灌溉100亩</t>
  </si>
  <si>
    <t>2546人，其中贫困人口212人</t>
  </si>
  <si>
    <t>新天水库：  大坝坝体防渗处理450米，溢洪道加固52米，更换输水工程60米，修复排水棱体50立方米，六方块护坡120m3，现浇砼100m3，浆砌块石100m3，老涵封堵1项，石方开挖100m3</t>
  </si>
  <si>
    <t>解决贫困人口生活用水35人、农田灌溉140亩</t>
  </si>
  <si>
    <t>2998人，其中贫困人口78人</t>
  </si>
  <si>
    <t>仙人石水库：  大坝坝体防渗处理750米，溢洪道加固80米，更换输水工程100米，修复排水棱体30立方米，六方块护坡150m3，现浇砼100m3，浆砌块石120m3，老涵封堵1项，石方开挖100m3,新修进场道路300m</t>
  </si>
  <si>
    <t>丁洞村</t>
  </si>
  <si>
    <t>3771人，其中贫困人口668人</t>
  </si>
  <si>
    <t>立新水库： 大坝坝体防渗处理650米，溢洪道加固80米，更换输水工程85米，修复排水棱体30立方米，六方块护坡180m3，现浇砼100m3，浆砌块石100m3，老涵封堵1项，石方开挖100m3,新修进场道路300m</t>
  </si>
  <si>
    <t>旁上村</t>
  </si>
  <si>
    <t>解决贫困人口生活用水40人、农田灌溉120亩</t>
  </si>
  <si>
    <t>1704人，其中贫困人口199人</t>
  </si>
  <si>
    <t>和尚岭水库： 大坝坝体防渗处理350米，溢洪道加固63米，更换输水工程75米，修复排水棱体30立方米，六方块护坡100m3，现浇砼50m3，浆砌块石80m3，老涵封堵1项，石方开挖100m3</t>
  </si>
  <si>
    <t>苏姑年水库： 大坝坝体防渗处理320米，溢洪道加固70米，更换输水工程50米，修复排水棱体30立方米，六方块护坡100m3，现浇砼50m3，浆砌块石101.14m3，老涵封堵1项，石方开挖100m3,新修进场道路400m</t>
  </si>
  <si>
    <t>解决贫困人口生活用水35人、农田灌溉120亩</t>
  </si>
  <si>
    <t>2464人，其中贫困人口170人</t>
  </si>
  <si>
    <t>七八洞水库： 大坝坝体防渗处理450米，溢洪道加固90米，更换输水工程85米，修复排水棱体30立方米，六方块护坡100m3，现浇砼50m3，浆砌块石80m3，老涵封堵1项，石方开挖100m3,新修进场道路300m</t>
  </si>
  <si>
    <t>解决贫困人口生活用水50人、农田灌溉200亩</t>
  </si>
  <si>
    <t>2773人，其中贫困人口466人</t>
  </si>
  <si>
    <t>龙家洞水库：  大坝坝体防渗处理380米，溢洪道加固65米，更换输水工程60米，修复排水棱体30立方米，六方块护坡100m3，现浇砼50m3，浆砌块石80m3，石方开挖100m3,新修进场道路300m</t>
  </si>
  <si>
    <t>界牌村</t>
  </si>
  <si>
    <t>解决贫困人口生活用水60人、农田灌溉220亩</t>
  </si>
  <si>
    <t>2100人，其中贫困人口192人</t>
  </si>
  <si>
    <t>麦子冲水库：  大坝坝体防渗处理400米，溢洪道加固75米，更换输水工程50米，修复排水棱体30立方米，六方块护坡100m3，现浇砼50m3，浆砌块石80m3，石方开挖100m3,新修进场道路200m</t>
  </si>
  <si>
    <t>解决贫困人口生活用水15人、农田灌溉140亩</t>
  </si>
  <si>
    <t>2495人，其中贫困人口435人</t>
  </si>
  <si>
    <t>罗家年水库： 大坝坝体防渗处理550米，溢洪道加固90米，更换输水工程85米，修复排水棱体30立方米，六方块护坡200m3，现浇砼100m3，浆砌块石100m3，石方开挖100m3,新修进场道路300m</t>
  </si>
  <si>
    <t>解决贫困人口生活用水60人、农田灌溉200亩</t>
  </si>
  <si>
    <t>1547人，其中贫困人口155人</t>
  </si>
  <si>
    <t>独石冲水库：  大坝坝体防渗处理900米，溢洪道加固80米，更换输水工程85米，修复排水棱体30立方米，六方块护坡200m3，现浇砼150m3，浆砌块石100m3，石方开挖100m3,新修进场道路400m</t>
  </si>
  <si>
    <t>东阳村</t>
  </si>
  <si>
    <t>2450人，其中贫困人口298人</t>
  </si>
  <si>
    <t>曾家冲水库： 大坝坝体防渗处理450米，溢洪道加固75米，更换输水工程85米，修复排水棱体30立方米，六方块护坡150m3，现浇砼100m3，浆砌块石100m3，老涵封堵1项，石方开挖100m3,新修进场道路200m</t>
  </si>
  <si>
    <t>解决贫困人口生活用水40人、农田灌溉400亩</t>
  </si>
  <si>
    <t>1546人，其中贫困人口195人</t>
  </si>
  <si>
    <t>八斗垅水库：  大坝坝体防渗处理650米，溢洪道加固100米，更换输水工程125米，修复排水棱体50立方米，六方块护坡250m3，现浇砼200m3，浆砌块石130m3，老涵封堵1项，石方开挖200m3,新修进场道路400m</t>
  </si>
  <si>
    <t>解决贫困人口生活用水10人、农田灌溉150亩</t>
  </si>
  <si>
    <t>苏冲水库： 大坝坝体防渗处理420米，溢洪道加固65米，更换输水工程80米，修复排水棱体30立方米，六方块护坡100m3，现浇砼50m3，浆砌块石80m3，石方开挖100m3,新修进场道路100m</t>
  </si>
  <si>
    <t>解决贫困人口生活用水35人、农田灌溉100亩</t>
  </si>
  <si>
    <t>2050人，其中贫困人口120人</t>
  </si>
  <si>
    <t>夏公洞水库： 大坝坝体防渗处理400米，溢洪道加固75米，更换输水工程85米，修复排水棱体30立方米，六方块护坡100m3，现浇砼50m3，浆砌块石80m3，老涵封堵1项，石方开挖100m3,新修进场道路2000m</t>
  </si>
  <si>
    <t>2680人，其中贫困人口369人</t>
  </si>
  <si>
    <t>盘龙水库：  大坝坝体防渗处理420米，溢洪道加固70米，更换输水工程80米，修复排水棱体30立方米，六方块护坡100m3，现浇砼50m3，浆砌块石80m3，老涵封堵1项，石方开挖100m3</t>
  </si>
  <si>
    <t>解决贫困人口生活用水30人、农田灌溉160亩</t>
  </si>
  <si>
    <t>3262人，其中贫困人口245人</t>
  </si>
  <si>
    <t>温公塘水库：  大坝坝体防渗处理450米，溢洪道加固75米，更换输水工程60米，修复排水棱体30立方米，六方块护坡150m3，现浇砼50m3，浆砌块石80m3，老涵封堵1项，石方开挖100m3</t>
  </si>
  <si>
    <t>解决贫困人口生活用水65人、农田灌溉120亩</t>
  </si>
  <si>
    <t>1679人，其中贫困人口136人</t>
  </si>
  <si>
    <t>秋湖水库溢洪道中桥新建工程，桥长58.8米，宽4.5米，高3.4米，4跨13米钢筋砼连续板桥</t>
  </si>
  <si>
    <t>按桥面面积补助2830元/平米</t>
  </si>
  <si>
    <t>保障溢洪道两岸群众通行时生命财产安全</t>
  </si>
  <si>
    <t>2236人，其中贫困人口257人</t>
  </si>
  <si>
    <t>秋湖水库库区、渠道维修养护工程，栗白、富家、因家冲等干渠清淤6000米，砼重砌、拱顶380米，库区漂浮物清理</t>
  </si>
  <si>
    <t>富家村、栗白村</t>
  </si>
  <si>
    <t>砼重砌、拱顶补助180元/米，清淤9元/米，漂浮物清理28000元/年</t>
  </si>
  <si>
    <t>确保灌区1.5亩农田正常灌溉</t>
  </si>
  <si>
    <t>1490人，其中贫困人口163人</t>
  </si>
  <si>
    <t>九峰水库启闭塔重建工程，塔高25米，工作桥长28米，宽2米，启闭平台5*5米、防汛公路拓宽，砼路面200*2米</t>
  </si>
  <si>
    <t>防汛公路毛路60000元/千米，砼110元/平米，启闭塔13400元/平米</t>
  </si>
  <si>
    <t>保障九峰水库安全运行</t>
  </si>
  <si>
    <t>1612人，其中贫困人口307人</t>
  </si>
  <si>
    <t>九峰水库及渠道维修养护工程，干渠清淤5000米，河道清淤1160米、库区漂浮物打捞清理</t>
  </si>
  <si>
    <t>九峰村、正北村</t>
  </si>
  <si>
    <t>干渠清淤11元/米，河道清淤100元/米，漂浮物清理28000元/年</t>
  </si>
  <si>
    <t>保障岑川镇1.5万亩农田正常灌溉</t>
  </si>
  <si>
    <t>3851人，其中贫困人口579人</t>
  </si>
  <si>
    <t>黄金堰水库渠道维修养护工程，1.5米*1米*1米渠道钢筋砼重修50米，水冲巨坑15*21*4.5米拖土回填</t>
  </si>
  <si>
    <t>拖土回填22元/立米，渠道200元/米</t>
  </si>
  <si>
    <t>恢复水田0.5亩，保护两侧5亩水田安全</t>
  </si>
  <si>
    <t>2680人，其中贫困人口348人</t>
  </si>
  <si>
    <t>黄金堰水库渠道维修养护工程，1.桂桥渠道坳岭隧洞进口塌方20米*2*1.5恢复、2.坳岭隧洞出口撇洪渠1.8*1.6米衬砌100米，新修80米</t>
  </si>
  <si>
    <t>撇洪渠420元/米，隧洞塌方处理800元/米</t>
  </si>
  <si>
    <t>保障全线桂桥渠道1万亩农田安全、有效灌溉</t>
  </si>
  <si>
    <t>黄金堰水库渠道维修养护工程，直径1米过河倒虹吸管基座砼加固50米，管道开裂处采用钢筋砼加固</t>
  </si>
  <si>
    <t>万丰村</t>
  </si>
  <si>
    <t>含二期围堰，砼基座600元/米</t>
  </si>
  <si>
    <t>保障长寿片灌区1.5万亩农田正常灌溉</t>
  </si>
  <si>
    <t>1566人，其中贫困人口255人</t>
  </si>
  <si>
    <t>黄金堰水库渠道维修养护工程，长寿、桂桥主开渠清淤6000米</t>
  </si>
  <si>
    <t>国富，郑段，洲上村等</t>
  </si>
  <si>
    <t>清淤10元/米</t>
  </si>
  <si>
    <t>保障灌区4万亩农田正常灌溉</t>
  </si>
  <si>
    <t>7086人，其中贫困人口794人</t>
  </si>
  <si>
    <t>徐家洞水库渠道维修养护工程，三叉拢隧洞清淤整修240米，干渠清淤维修维护4000米，库区漂浮物打捞清理</t>
  </si>
  <si>
    <t>东南村，三三村</t>
  </si>
  <si>
    <t>清淤整修420元/米，干渠清淤10元/米，漂浮物打捞28000元/年</t>
  </si>
  <si>
    <t>保障灌区1.1万亩农田正常灌溉，维护大坝和库区水面清洁</t>
  </si>
  <si>
    <t>3297人，其中贫困人口329人</t>
  </si>
  <si>
    <t>白水水库渠道维修养护工程，爽口干渠、思村干渠维修4处120米、清淤12000米、库区漂浮物打捞清理</t>
  </si>
  <si>
    <t>三市镇、安定镇</t>
  </si>
  <si>
    <t>下沙村、保丰村、白寺村</t>
  </si>
  <si>
    <t>干渠维修260元/米，干渠清淤10元/米，漂浮物打捞28000元/年</t>
  </si>
  <si>
    <t>保障灌区3.2万亩农田正常灌溉，维护库区水面清洁</t>
  </si>
  <si>
    <t>5686人，其中贫困人口382人</t>
  </si>
  <si>
    <t>大江洞水库库区及大坝维修养护工程，大坝坝面20000平米，溢洪道40000平米清理养护，库区漂浮物打捞清理</t>
  </si>
  <si>
    <t>凤凰村</t>
  </si>
  <si>
    <t>大坝坝面和溢洪道清理养护1.2元/平米/年，漂浮物打捞28000元/年</t>
  </si>
  <si>
    <t>保障灌区1万亩农田正常灌溉，维护大坝和库区水面清洁</t>
  </si>
  <si>
    <t>黄金洞水库库区及大坝维修养护工程，大坝坝面18000平米清理养护，库区漂浮物打捞清理</t>
  </si>
  <si>
    <t>凤田村</t>
  </si>
  <si>
    <t>维护大坝和库区水面清洁</t>
  </si>
  <si>
    <t>青冲泵站及渠道养护工程，泵站机械电气设备维护、青冲高灌渠维修106米、时丰、白杨、青冲渠道清淤6300米</t>
  </si>
  <si>
    <t>青冲村、白杨村、普坪村</t>
  </si>
  <si>
    <t>电气设备维护10000元/年，渠道维修250元/米，清淤10元/米</t>
  </si>
  <si>
    <t>保障灌区1.8万亩农田正常灌溉</t>
  </si>
  <si>
    <t>7214人，其中贫困人口830人</t>
  </si>
  <si>
    <t>危房改造</t>
  </si>
  <si>
    <t>解决贫困户的新户单建和修缮加固</t>
  </si>
  <si>
    <t>全县24个乡镇</t>
  </si>
  <si>
    <t>按省定标准</t>
  </si>
  <si>
    <t>保障全县3548户贫困户住房安全</t>
  </si>
  <si>
    <t>住建局</t>
  </si>
  <si>
    <t>合计</t>
  </si>
</sst>
</file>

<file path=xl/styles.xml><?xml version="1.0" encoding="utf-8"?>
<styleSheet xmlns="http://schemas.openxmlformats.org/spreadsheetml/2006/main">
  <numFmts count="11">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
    <numFmt numFmtId="177" formatCode="0_);[Red]\(0\)"/>
    <numFmt numFmtId="178" formatCode="0.00_ "/>
    <numFmt numFmtId="179" formatCode="0_ "/>
    <numFmt numFmtId="180" formatCode="0.00_);\(0.00\)"/>
    <numFmt numFmtId="181" formatCode="0.0000_ "/>
    <numFmt numFmtId="182" formatCode="yyyy&quot;年&quot;m&quot;月&quot;;@"/>
  </numFmts>
  <fonts count="35">
    <font>
      <sz val="11"/>
      <color theme="1"/>
      <name val="宋体"/>
      <charset val="134"/>
      <scheme val="minor"/>
    </font>
    <font>
      <sz val="11"/>
      <name val="宋体"/>
      <charset val="134"/>
      <scheme val="minor"/>
    </font>
    <font>
      <sz val="12"/>
      <name val="宋体"/>
      <charset val="134"/>
    </font>
    <font>
      <sz val="10"/>
      <name val="仿宋"/>
      <charset val="134"/>
    </font>
    <font>
      <sz val="11"/>
      <name val="宋体"/>
      <charset val="134"/>
    </font>
    <font>
      <b/>
      <sz val="16"/>
      <color theme="1"/>
      <name val="方正小标宋_GBK"/>
      <charset val="134"/>
    </font>
    <font>
      <sz val="12"/>
      <color theme="1"/>
      <name val="仿宋"/>
      <charset val="134"/>
    </font>
    <font>
      <b/>
      <sz val="11"/>
      <color theme="1"/>
      <name val="仿宋"/>
      <charset val="134"/>
    </font>
    <font>
      <b/>
      <sz val="11"/>
      <name val="仿宋"/>
      <charset val="134"/>
    </font>
    <font>
      <sz val="10"/>
      <name val="仿宋"/>
      <charset val="0"/>
    </font>
    <font>
      <sz val="10"/>
      <name val="宋体"/>
      <charset val="134"/>
    </font>
    <font>
      <u/>
      <sz val="11"/>
      <color rgb="FF80008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indexed="8"/>
      <name val="宋体"/>
      <charset val="134"/>
    </font>
    <font>
      <sz val="11"/>
      <color rgb="FFFF0000"/>
      <name val="宋体"/>
      <charset val="0"/>
      <scheme val="minor"/>
    </font>
    <font>
      <i/>
      <sz val="11"/>
      <color rgb="FF7F7F7F"/>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000000"/>
      <name val="宋体"/>
      <charset val="134"/>
    </font>
    <font>
      <sz val="10"/>
      <name val="Helv"/>
      <charset val="0"/>
    </font>
    <font>
      <b/>
      <sz val="10"/>
      <name val="仿宋"/>
      <charset val="134"/>
    </font>
    <font>
      <vertAlign val="superscript"/>
      <sz val="10"/>
      <name val="仿宋"/>
      <charset val="134"/>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90">
    <xf numFmtId="0" fontId="0" fillId="0" borderId="0">
      <alignment vertical="center"/>
    </xf>
    <xf numFmtId="42" fontId="0" fillId="0" borderId="0" applyFont="0" applyFill="0" applyBorder="0" applyAlignment="0" applyProtection="0">
      <alignment vertical="center"/>
    </xf>
    <xf numFmtId="0" fontId="14" fillId="13" borderId="0" applyNumberFormat="0" applyBorder="0" applyAlignment="0" applyProtection="0">
      <alignment vertical="center"/>
    </xf>
    <xf numFmtId="0" fontId="20"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9"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 borderId="6" applyNumberFormat="0" applyFont="0" applyAlignment="0" applyProtection="0">
      <alignment vertical="center"/>
    </xf>
    <xf numFmtId="0" fontId="2" fillId="0" borderId="0">
      <alignment vertical="center"/>
    </xf>
    <xf numFmtId="0" fontId="19" fillId="9"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 fillId="0" borderId="0">
      <alignment vertical="center"/>
    </xf>
    <xf numFmtId="0" fontId="26" fillId="0" borderId="10" applyNumberFormat="0" applyFill="0" applyAlignment="0" applyProtection="0">
      <alignment vertical="center"/>
    </xf>
    <xf numFmtId="0" fontId="2" fillId="0" borderId="0">
      <alignment vertical="center"/>
    </xf>
    <xf numFmtId="0" fontId="28" fillId="0" borderId="10" applyNumberFormat="0" applyFill="0" applyAlignment="0" applyProtection="0">
      <alignment vertical="center"/>
    </xf>
    <xf numFmtId="0" fontId="19" fillId="14" borderId="0" applyNumberFormat="0" applyBorder="0" applyAlignment="0" applyProtection="0">
      <alignment vertical="center"/>
    </xf>
    <xf numFmtId="0" fontId="15" fillId="0" borderId="12" applyNumberFormat="0" applyFill="0" applyAlignment="0" applyProtection="0">
      <alignment vertical="center"/>
    </xf>
    <xf numFmtId="0" fontId="19" fillId="24" borderId="0" applyNumberFormat="0" applyBorder="0" applyAlignment="0" applyProtection="0">
      <alignment vertical="center"/>
    </xf>
    <xf numFmtId="0" fontId="30" fillId="12" borderId="13" applyNumberFormat="0" applyAlignment="0" applyProtection="0">
      <alignment vertical="center"/>
    </xf>
    <xf numFmtId="0" fontId="21" fillId="12" borderId="8" applyNumberFormat="0" applyAlignment="0" applyProtection="0">
      <alignment vertical="center"/>
    </xf>
    <xf numFmtId="0" fontId="23" fillId="0" borderId="0">
      <alignment vertical="center"/>
    </xf>
    <xf numFmtId="0" fontId="17" fillId="6" borderId="7" applyNumberFormat="0" applyAlignment="0" applyProtection="0">
      <alignment vertical="center"/>
    </xf>
    <xf numFmtId="0" fontId="14" fillId="30" borderId="0" applyNumberFormat="0" applyBorder="0" applyAlignment="0" applyProtection="0">
      <alignment vertical="center"/>
    </xf>
    <xf numFmtId="0" fontId="19" fillId="20" borderId="0" applyNumberFormat="0" applyBorder="0" applyAlignment="0" applyProtection="0">
      <alignment vertical="center"/>
    </xf>
    <xf numFmtId="0" fontId="22" fillId="0" borderId="9" applyNumberFormat="0" applyFill="0" applyAlignment="0" applyProtection="0">
      <alignment vertical="center"/>
    </xf>
    <xf numFmtId="0" fontId="27" fillId="0" borderId="11" applyNumberFormat="0" applyFill="0" applyAlignment="0" applyProtection="0">
      <alignment vertical="center"/>
    </xf>
    <xf numFmtId="0" fontId="29" fillId="22" borderId="0" applyNumberFormat="0" applyBorder="0" applyAlignment="0" applyProtection="0">
      <alignment vertical="center"/>
    </xf>
    <xf numFmtId="0" fontId="18" fillId="8" borderId="0" applyNumberFormat="0" applyBorder="0" applyAlignment="0" applyProtection="0">
      <alignment vertical="center"/>
    </xf>
    <xf numFmtId="0" fontId="14" fillId="17" borderId="0" applyNumberFormat="0" applyBorder="0" applyAlignment="0" applyProtection="0">
      <alignment vertical="center"/>
    </xf>
    <xf numFmtId="0" fontId="19" fillId="26"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21" borderId="0" applyNumberFormat="0" applyBorder="0" applyAlignment="0" applyProtection="0">
      <alignment vertical="center"/>
    </xf>
    <xf numFmtId="0" fontId="14" fillId="3" borderId="0" applyNumberFormat="0" applyBorder="0" applyAlignment="0" applyProtection="0">
      <alignment vertical="center"/>
    </xf>
    <xf numFmtId="0" fontId="19" fillId="25" borderId="0" applyNumberFormat="0" applyBorder="0" applyAlignment="0" applyProtection="0">
      <alignment vertical="center"/>
    </xf>
    <xf numFmtId="0" fontId="19" fillId="28" borderId="0" applyNumberFormat="0" applyBorder="0" applyAlignment="0" applyProtection="0">
      <alignment vertical="center"/>
    </xf>
    <xf numFmtId="0" fontId="14" fillId="29" borderId="0" applyNumberFormat="0" applyBorder="0" applyAlignment="0" applyProtection="0">
      <alignment vertical="center"/>
    </xf>
    <xf numFmtId="0" fontId="14" fillId="32" borderId="0" applyNumberFormat="0" applyBorder="0" applyAlignment="0" applyProtection="0">
      <alignment vertical="center"/>
    </xf>
    <xf numFmtId="0" fontId="19" fillId="16" borderId="0" applyNumberFormat="0" applyBorder="0" applyAlignment="0" applyProtection="0">
      <alignment vertical="center"/>
    </xf>
    <xf numFmtId="0" fontId="23" fillId="0" borderId="0">
      <alignment vertical="center"/>
    </xf>
    <xf numFmtId="0" fontId="14" fillId="18" borderId="0" applyNumberFormat="0" applyBorder="0" applyAlignment="0" applyProtection="0">
      <alignment vertical="center"/>
    </xf>
    <xf numFmtId="0" fontId="19" fillId="19" borderId="0" applyNumberFormat="0" applyBorder="0" applyAlignment="0" applyProtection="0">
      <alignment vertical="center"/>
    </xf>
    <xf numFmtId="0" fontId="19" fillId="27" borderId="0" applyNumberFormat="0" applyBorder="0" applyAlignment="0" applyProtection="0">
      <alignment vertical="center"/>
    </xf>
    <xf numFmtId="0" fontId="2" fillId="0" borderId="0">
      <alignment vertical="center"/>
    </xf>
    <xf numFmtId="0" fontId="14" fillId="31" borderId="0" applyNumberFormat="0" applyBorder="0" applyAlignment="0" applyProtection="0">
      <alignment vertical="center"/>
    </xf>
    <xf numFmtId="0" fontId="19" fillId="23" borderId="0" applyNumberFormat="0" applyBorder="0" applyAlignment="0" applyProtection="0">
      <alignment vertical="center"/>
    </xf>
    <xf numFmtId="0" fontId="2"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4" fillId="0" borderId="0">
      <alignment vertical="center"/>
    </xf>
    <xf numFmtId="0" fontId="23" fillId="0" borderId="0">
      <alignment vertical="center"/>
    </xf>
    <xf numFmtId="0" fontId="2" fillId="0" borderId="0"/>
    <xf numFmtId="0" fontId="23" fillId="0" borderId="0">
      <alignment vertical="center"/>
    </xf>
    <xf numFmtId="0" fontId="23" fillId="0" borderId="0">
      <alignment vertical="center"/>
    </xf>
    <xf numFmtId="0" fontId="0" fillId="0" borderId="0">
      <alignment vertical="center"/>
    </xf>
    <xf numFmtId="0" fontId="23" fillId="0" borderId="0">
      <alignment vertical="center"/>
    </xf>
    <xf numFmtId="0" fontId="31" fillId="0" borderId="0">
      <alignment vertical="center"/>
    </xf>
    <xf numFmtId="0" fontId="23" fillId="0" borderId="0">
      <alignment vertical="center"/>
    </xf>
    <xf numFmtId="0" fontId="23" fillId="0" borderId="0"/>
    <xf numFmtId="0" fontId="2" fillId="0" borderId="0" applyProtection="0"/>
    <xf numFmtId="0" fontId="32" fillId="0" borderId="0"/>
    <xf numFmtId="0" fontId="23" fillId="0" borderId="0">
      <alignment vertical="center"/>
    </xf>
    <xf numFmtId="0" fontId="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32" fillId="0" borderId="0"/>
    <xf numFmtId="0" fontId="2" fillId="0" borderId="0">
      <alignment vertical="center"/>
    </xf>
  </cellStyleXfs>
  <cellXfs count="83">
    <xf numFmtId="0" fontId="0" fillId="0" borderId="0" xfId="0">
      <alignment vertical="center"/>
    </xf>
    <xf numFmtId="0" fontId="0" fillId="0" borderId="0" xfId="0" applyFill="1">
      <alignment vertical="center"/>
    </xf>
    <xf numFmtId="0" fontId="0" fillId="0" borderId="0" xfId="0" applyFont="1" applyFill="1">
      <alignment vertical="center"/>
    </xf>
    <xf numFmtId="0" fontId="1" fillId="0" borderId="0" xfId="0" applyFont="1" applyFill="1">
      <alignment vertical="center"/>
    </xf>
    <xf numFmtId="0" fontId="2" fillId="0" borderId="0" xfId="0" applyFont="1" applyFill="1" applyBorder="1" applyAlignment="1">
      <alignment vertical="center"/>
    </xf>
    <xf numFmtId="0" fontId="3" fillId="0" borderId="0" xfId="0" applyFont="1" applyFill="1" applyAlignment="1">
      <alignment horizontal="center" vertical="center" wrapText="1"/>
    </xf>
    <xf numFmtId="0" fontId="4" fillId="0" borderId="0" xfId="0" applyFont="1" applyFill="1" applyAlignment="1">
      <alignment vertical="center"/>
    </xf>
    <xf numFmtId="0" fontId="1"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72" applyFont="1" applyFill="1" applyBorder="1" applyAlignment="1">
      <alignment horizontal="center" vertical="center" wrapText="1"/>
    </xf>
    <xf numFmtId="43" fontId="3" fillId="0" borderId="1" xfId="8" applyFont="1" applyFill="1" applyBorder="1" applyAlignment="1">
      <alignment horizontal="center" vertical="center" wrapText="1"/>
    </xf>
    <xf numFmtId="0" fontId="3" fillId="0" borderId="1" xfId="62"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60" applyFont="1" applyFill="1" applyBorder="1" applyAlignment="1">
      <alignment horizontal="center" vertical="center" wrapText="1"/>
    </xf>
    <xf numFmtId="49" fontId="3" fillId="0" borderId="1" xfId="6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0" fontId="3" fillId="0" borderId="1" xfId="61" applyFont="1" applyFill="1" applyBorder="1" applyAlignment="1">
      <alignment horizontal="center" vertical="center" wrapText="1"/>
    </xf>
    <xf numFmtId="0" fontId="3" fillId="0" borderId="1" xfId="49" applyFont="1" applyFill="1" applyBorder="1" applyAlignment="1">
      <alignment horizontal="center" vertical="center" wrapText="1"/>
    </xf>
    <xf numFmtId="49" fontId="3" fillId="0" borderId="1" xfId="61" applyNumberFormat="1" applyFont="1" applyFill="1" applyBorder="1" applyAlignment="1">
      <alignment horizontal="center" vertical="center" wrapText="1"/>
    </xf>
    <xf numFmtId="49" fontId="3"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178" fontId="3" fillId="0" borderId="1" xfId="49"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57" fontId="3" fillId="0" borderId="1" xfId="0" applyNumberFormat="1" applyFont="1" applyFill="1" applyBorder="1" applyAlignment="1">
      <alignment horizontal="center" vertical="center"/>
    </xf>
    <xf numFmtId="57" fontId="3"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0" fontId="3" fillId="0" borderId="1" xfId="87"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1" xfId="60" applyNumberFormat="1" applyFont="1" applyFill="1" applyBorder="1" applyAlignment="1">
      <alignment horizontal="center" vertical="center" wrapText="1"/>
    </xf>
    <xf numFmtId="0" fontId="3" fillId="0" borderId="1" xfId="53" applyFont="1" applyFill="1" applyBorder="1" applyAlignment="1">
      <alignment horizontal="center" vertical="center" wrapText="1"/>
    </xf>
    <xf numFmtId="0" fontId="3" fillId="0" borderId="1" xfId="86" applyFont="1" applyFill="1" applyBorder="1" applyAlignment="1">
      <alignment horizontal="center" vertical="center" wrapText="1"/>
    </xf>
    <xf numFmtId="0" fontId="3" fillId="0" borderId="1" xfId="84" applyFont="1" applyFill="1" applyBorder="1" applyAlignment="1">
      <alignment horizontal="center" vertical="center" wrapText="1"/>
    </xf>
    <xf numFmtId="0" fontId="3" fillId="0" borderId="1" xfId="83" applyFont="1" applyFill="1" applyBorder="1" applyAlignment="1">
      <alignment horizontal="center" vertical="center" wrapText="1"/>
    </xf>
    <xf numFmtId="0" fontId="3" fillId="0" borderId="1" xfId="81" applyFont="1" applyFill="1" applyBorder="1" applyAlignment="1">
      <alignment horizontal="center" vertical="center" wrapText="1"/>
    </xf>
    <xf numFmtId="0" fontId="3" fillId="0" borderId="1" xfId="80" applyFont="1" applyFill="1" applyBorder="1" applyAlignment="1">
      <alignment horizontal="center" vertical="center" wrapText="1"/>
    </xf>
    <xf numFmtId="0" fontId="3" fillId="0" borderId="1" xfId="85" applyFont="1" applyFill="1" applyBorder="1" applyAlignment="1">
      <alignment horizontal="center" vertical="center" wrapText="1"/>
    </xf>
    <xf numFmtId="0" fontId="3" fillId="0" borderId="1" xfId="87" applyFont="1" applyFill="1" applyBorder="1" applyAlignment="1">
      <alignment horizontal="center" vertical="center" wrapText="1"/>
    </xf>
    <xf numFmtId="0" fontId="3" fillId="0" borderId="1" xfId="79" applyFont="1" applyFill="1" applyBorder="1" applyAlignment="1">
      <alignment horizontal="center" vertical="center" wrapText="1"/>
    </xf>
    <xf numFmtId="177" fontId="3" fillId="0" borderId="1" xfId="79" applyNumberFormat="1" applyFont="1" applyFill="1" applyBorder="1" applyAlignment="1">
      <alignment horizontal="center" vertical="center" wrapText="1"/>
    </xf>
    <xf numFmtId="178" fontId="3" fillId="0" borderId="1" xfId="60" applyNumberFormat="1" applyFont="1" applyFill="1" applyBorder="1" applyAlignment="1">
      <alignment horizontal="center" vertical="center" wrapText="1"/>
    </xf>
    <xf numFmtId="0" fontId="3" fillId="0" borderId="1" xfId="78" applyFont="1" applyFill="1" applyBorder="1" applyAlignment="1">
      <alignment horizontal="center" vertical="center" wrapText="1"/>
    </xf>
    <xf numFmtId="0" fontId="3" fillId="0" borderId="1" xfId="88" applyFont="1" applyFill="1" applyBorder="1" applyAlignment="1">
      <alignment horizontal="center" vertical="center" wrapText="1"/>
    </xf>
    <xf numFmtId="0" fontId="3" fillId="0" borderId="1" xfId="88" applyNumberFormat="1" applyFont="1" applyFill="1" applyBorder="1" applyAlignment="1">
      <alignment horizontal="center" vertical="center" wrapText="1"/>
    </xf>
    <xf numFmtId="181"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shrinkToFit="1"/>
    </xf>
    <xf numFmtId="0" fontId="3" fillId="0" borderId="1" xfId="82"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82" fontId="3" fillId="0" borderId="1" xfId="72" applyNumberFormat="1" applyFont="1" applyFill="1" applyBorder="1" applyAlignment="1">
      <alignment horizontal="center" vertical="center" wrapText="1"/>
    </xf>
    <xf numFmtId="0" fontId="3" fillId="0" borderId="1" xfId="74" applyFont="1" applyFill="1" applyBorder="1" applyAlignment="1">
      <alignment horizontal="center" vertical="center" wrapText="1"/>
    </xf>
    <xf numFmtId="0" fontId="3" fillId="0" borderId="1" xfId="67" applyFont="1" applyFill="1" applyBorder="1" applyAlignment="1">
      <alignment horizontal="center" vertical="center" wrapText="1"/>
    </xf>
    <xf numFmtId="49" fontId="3" fillId="0" borderId="1" xfId="72" applyNumberFormat="1" applyFont="1" applyFill="1" applyBorder="1" applyAlignment="1">
      <alignment horizontal="center" vertical="center" wrapText="1"/>
    </xf>
    <xf numFmtId="178" fontId="3" fillId="0" borderId="1" xfId="72" applyNumberFormat="1" applyFont="1" applyFill="1" applyBorder="1" applyAlignment="1">
      <alignment horizontal="center" vertical="center" wrapText="1"/>
    </xf>
    <xf numFmtId="49" fontId="3" fillId="0" borderId="1" xfId="74" applyNumberFormat="1" applyFont="1" applyFill="1" applyBorder="1" applyAlignment="1">
      <alignment horizontal="center" vertical="center" wrapText="1"/>
    </xf>
    <xf numFmtId="2" fontId="3" fillId="0" borderId="1" xfId="74" applyNumberFormat="1" applyFont="1" applyFill="1" applyBorder="1" applyAlignment="1">
      <alignment horizontal="center" vertical="center" wrapText="1"/>
    </xf>
    <xf numFmtId="0" fontId="3" fillId="0" borderId="1" xfId="57" applyFont="1" applyFill="1" applyBorder="1" applyAlignment="1">
      <alignment horizontal="center" vertical="center" wrapText="1"/>
    </xf>
    <xf numFmtId="0" fontId="3" fillId="0" borderId="1" xfId="89"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8" fillId="0" borderId="1" xfId="0" applyFont="1" applyBorder="1" applyAlignment="1">
      <alignment horizontal="center" vertical="center"/>
    </xf>
  </cellXfs>
  <cellStyles count="9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常规 25" xfId="18"/>
    <cellStyle name="标题" xfId="19" builtinId="15"/>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26"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7" xfId="56"/>
    <cellStyle name="常规 17" xfId="57"/>
    <cellStyle name="常规 22" xfId="58"/>
    <cellStyle name="常规 19" xfId="59"/>
    <cellStyle name="常规 3" xfId="60"/>
    <cellStyle name="常规 2" xfId="61"/>
    <cellStyle name="常规 4" xfId="62"/>
    <cellStyle name="常规 5" xfId="63"/>
    <cellStyle name="常规 33" xfId="64"/>
    <cellStyle name="常规 28" xfId="65"/>
    <cellStyle name="常规 11" xfId="66"/>
    <cellStyle name="常规 21" xfId="67"/>
    <cellStyle name="常规 16" xfId="68"/>
    <cellStyle name="常规 12" xfId="69"/>
    <cellStyle name="常规 13" xfId="70"/>
    <cellStyle name="常规 14" xfId="71"/>
    <cellStyle name="常规 20" xfId="72"/>
    <cellStyle name="常规 15" xfId="73"/>
    <cellStyle name="常规 23" xfId="74"/>
    <cellStyle name="常规 18" xfId="75"/>
    <cellStyle name="常规_Sheet1" xfId="76"/>
    <cellStyle name="常规_人饮工程" xfId="77"/>
    <cellStyle name="样式 1" xfId="78"/>
    <cellStyle name="常规 117" xfId="79"/>
    <cellStyle name="常规 122" xfId="80"/>
    <cellStyle name="常规 121" xfId="81"/>
    <cellStyle name="常规 10 2 12" xfId="82"/>
    <cellStyle name="常规 120" xfId="83"/>
    <cellStyle name="常规 119" xfId="84"/>
    <cellStyle name="常规 118" xfId="85"/>
    <cellStyle name="常规 123" xfId="86"/>
    <cellStyle name="常规 10 2 2 2 12" xfId="87"/>
    <cellStyle name="_ET_STYLE_NoName_00_" xfId="88"/>
    <cellStyle name="常规_小型病库" xfId="8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customXml" Target="../ink/ink2.xml"/><Relationship Id="rId1" Type="http://schemas.openxmlformats.org/officeDocument/2006/relationships/customXml" Target="../ink/ink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8</xdr:col>
      <xdr:colOff>320040</xdr:colOff>
      <xdr:row>1177</xdr:row>
      <xdr:rowOff>421005</xdr:rowOff>
    </xdr:from>
    <xdr:to>
      <xdr:col>8</xdr:col>
      <xdr:colOff>337820</xdr:colOff>
      <xdr:row>1177</xdr:row>
      <xdr:rowOff>433070</xdr:rowOff>
    </xdr:to>
    <xdr:contentPart xmlns:xdr14="http://schemas.microsoft.com/office/excel/2010/spreadsheetDrawing" r:id="rId1">
      <xdr14:nvContentPartPr>
        <xdr14:cNvPr id="4" name="墨迹 3"/>
        <xdr14:cNvContentPartPr/>
      </xdr14:nvContentPartPr>
      <xdr14:nvPr/>
      <xdr14:xfrm>
        <a:off x="6936105" y="536100655"/>
        <a:ext cx="17780" cy="12065"/>
      </xdr14:xfrm>
    </xdr:contentPart>
    <xdr:clientData/>
  </xdr:twoCellAnchor>
  <xdr:twoCellAnchor>
    <xdr:from>
      <xdr:col>8</xdr:col>
      <xdr:colOff>320040</xdr:colOff>
      <xdr:row>1178</xdr:row>
      <xdr:rowOff>381000</xdr:rowOff>
    </xdr:from>
    <xdr:to>
      <xdr:col>8</xdr:col>
      <xdr:colOff>337820</xdr:colOff>
      <xdr:row>1178</xdr:row>
      <xdr:rowOff>381000</xdr:rowOff>
    </xdr:to>
    <xdr:contentPart xmlns:xdr14="http://schemas.microsoft.com/office/excel/2010/spreadsheetDrawing" r:id="rId2">
      <xdr14:nvContentPartPr>
        <xdr14:cNvPr id="5" name="墨迹 4"/>
        <xdr14:cNvContentPartPr/>
      </xdr14:nvContentPartPr>
      <xdr14:nvPr/>
      <xdr14:xfrm>
        <a:off x="6936105" y="536517850"/>
        <a:ext cx="17780" cy="0"/>
      </xdr14:xfrm>
    </xdr:contentPart>
    <xdr:clientData/>
  </xdr:twoCellAnchor>
</xdr:wsDr>
</file>

<file path=xl/ink/ink1.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28.346457" units="1/cm"/>
          <inkml:channelProperty channel="Y" name="resolution" value="28.346457" units="1/cm"/>
          <inkml:channelProperty channel="F" name="resolution" value="2.84167" units="1/cm"/>
        </inkml:channelProperties>
      </inkml:inkSource>
      <inkml:timestamp xml:id="ts0" timeString="2019-02-01T10:15:14"/>
    </inkml:context>
    <inkml:brush xml:id="br0">
      <inkml:brushProperty name="width" value="0.019471" units="cm"/>
      <inkml:brushProperty name="height" value="0.019471" units="cm"/>
      <inkml:brushProperty name="color" value="#f2395b"/>
      <inkml:brushProperty name="fitToCurve" value="1"/>
      <inkml:brushProperty name="ignorePressure" value="0"/>
    </inkml:brush>
  </inkml:definitions>
  <inkml:trace contextRef="#ctx0" brushRef="#br0">39134 16298 485</inkml:trace>
</inkml:ink>
</file>

<file path=xl/ink/ink2.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0.0352777773956019" units="1/cm"/>
          <inkml:channelProperty channel="Y" name="resolution" value="0.0352777773956019" units="1/cm"/>
          <inkml:channelProperty channel="F" name="resolution" value="2.84167" units="1/cm"/>
        </inkml:channelProperties>
      </inkml:inkSource>
      <inkml:timestamp xml:id="ts0" timeString="2019-02-01T10:15:14"/>
    </inkml:context>
    <inkml:brush xml:id="br0">
      <inkml:brushProperty name="width" value="0.019471" units="cm"/>
      <inkml:brushProperty name="height" value="0.019471" units="cm"/>
      <inkml:brushProperty name="color" value="#f2395b"/>
      <inkml:brushProperty name="fitToCurve" value="1"/>
      <inkml:brushProperty name="ignorePressure" value="0"/>
    </inkml:brush>
  </inkml:definitions>
  <inkml:trace contextRef="#ctx0" brushRef="#br0">39134 16298 485</inkml:trace>
</inkm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702"/>
  <sheetViews>
    <sheetView tabSelected="1" zoomScale="85" zoomScaleNormal="85" workbookViewId="0">
      <selection activeCell="L2006" sqref="L2006"/>
    </sheetView>
  </sheetViews>
  <sheetFormatPr defaultColWidth="9" defaultRowHeight="13.5"/>
  <cols>
    <col min="1" max="1" width="5.25" customWidth="1"/>
    <col min="2" max="4" width="9.325" customWidth="1"/>
    <col min="5" max="5" width="25.625" customWidth="1"/>
    <col min="6" max="8" width="9.325" customWidth="1"/>
    <col min="9" max="9" width="13.6666666666667" customWidth="1"/>
    <col min="10" max="11" width="9.325" customWidth="1"/>
    <col min="12" max="13" width="19.625" customWidth="1"/>
    <col min="14" max="17" width="9.325" customWidth="1"/>
  </cols>
  <sheetData>
    <row r="1" ht="33" customHeight="1" spans="1:17">
      <c r="A1" s="10" t="s">
        <v>0</v>
      </c>
      <c r="B1" s="10"/>
      <c r="C1" s="10"/>
      <c r="D1" s="10"/>
      <c r="E1" s="10"/>
      <c r="F1" s="10"/>
      <c r="G1" s="10"/>
      <c r="H1" s="10"/>
      <c r="I1" s="10"/>
      <c r="J1" s="10"/>
      <c r="K1" s="10"/>
      <c r="L1" s="10"/>
      <c r="M1" s="10"/>
      <c r="N1" s="10"/>
      <c r="O1" s="10"/>
      <c r="P1" s="10"/>
      <c r="Q1" s="10"/>
    </row>
    <row r="2" ht="27" customHeight="1" spans="1:17">
      <c r="A2" s="11" t="s">
        <v>1</v>
      </c>
      <c r="B2" s="11"/>
      <c r="C2" s="11"/>
      <c r="D2" s="11"/>
      <c r="E2" s="11"/>
      <c r="F2" s="11"/>
      <c r="G2" s="11"/>
      <c r="H2" s="11"/>
      <c r="I2" s="11"/>
      <c r="J2" s="11"/>
      <c r="K2" s="11"/>
      <c r="L2" s="11"/>
      <c r="M2" s="11"/>
      <c r="N2" s="11"/>
      <c r="O2" s="11"/>
      <c r="P2" s="11"/>
      <c r="Q2" s="11"/>
    </row>
    <row r="3" ht="30" customHeight="1" spans="1:17">
      <c r="A3" s="12" t="s">
        <v>2</v>
      </c>
      <c r="B3" s="13" t="s">
        <v>3</v>
      </c>
      <c r="C3" s="13" t="s">
        <v>4</v>
      </c>
      <c r="D3" s="14" t="s">
        <v>5</v>
      </c>
      <c r="E3" s="15" t="s">
        <v>6</v>
      </c>
      <c r="F3" s="15" t="s">
        <v>7</v>
      </c>
      <c r="G3" s="15"/>
      <c r="H3" s="14" t="s">
        <v>8</v>
      </c>
      <c r="I3" s="15" t="s">
        <v>9</v>
      </c>
      <c r="J3" s="15"/>
      <c r="K3" s="15"/>
      <c r="L3" s="15" t="s">
        <v>10</v>
      </c>
      <c r="M3" s="14" t="s">
        <v>11</v>
      </c>
      <c r="N3" s="14" t="s">
        <v>12</v>
      </c>
      <c r="O3" s="15" t="s">
        <v>13</v>
      </c>
      <c r="P3" s="15"/>
      <c r="Q3" s="15" t="s">
        <v>14</v>
      </c>
    </row>
    <row r="4" ht="30" customHeight="1" spans="1:17">
      <c r="A4" s="12"/>
      <c r="B4" s="16"/>
      <c r="C4" s="16"/>
      <c r="D4" s="17"/>
      <c r="E4" s="15"/>
      <c r="F4" s="15" t="s">
        <v>15</v>
      </c>
      <c r="G4" s="15" t="s">
        <v>16</v>
      </c>
      <c r="H4" s="17"/>
      <c r="I4" s="15" t="s">
        <v>17</v>
      </c>
      <c r="J4" s="15" t="s">
        <v>18</v>
      </c>
      <c r="K4" s="15" t="s">
        <v>19</v>
      </c>
      <c r="L4" s="15"/>
      <c r="M4" s="17"/>
      <c r="N4" s="17"/>
      <c r="O4" s="15" t="s">
        <v>20</v>
      </c>
      <c r="P4" s="15" t="s">
        <v>21</v>
      </c>
      <c r="Q4" s="15"/>
    </row>
    <row r="5" ht="36" customHeight="1" spans="1:17">
      <c r="A5" s="18" t="s">
        <v>22</v>
      </c>
      <c r="B5" s="18"/>
      <c r="C5" s="18"/>
      <c r="D5" s="19" t="s">
        <v>17</v>
      </c>
      <c r="E5" s="19"/>
      <c r="F5" s="19"/>
      <c r="G5" s="19"/>
      <c r="H5" s="18"/>
      <c r="I5" s="18">
        <f>SUM(I6:I220)</f>
        <v>12402</v>
      </c>
      <c r="J5" s="18" t="s">
        <v>23</v>
      </c>
      <c r="K5" s="18" t="s">
        <v>23</v>
      </c>
      <c r="L5" s="18" t="s">
        <v>23</v>
      </c>
      <c r="M5" s="18" t="s">
        <v>23</v>
      </c>
      <c r="N5" s="18" t="s">
        <v>23</v>
      </c>
      <c r="O5" s="18" t="s">
        <v>23</v>
      </c>
      <c r="P5" s="18" t="s">
        <v>23</v>
      </c>
      <c r="Q5" s="18" t="s">
        <v>23</v>
      </c>
    </row>
    <row r="6" s="1" customFormat="1" ht="36" customHeight="1" spans="1:17">
      <c r="A6" s="20">
        <v>1</v>
      </c>
      <c r="B6" s="21" t="s">
        <v>24</v>
      </c>
      <c r="C6" s="21" t="s">
        <v>25</v>
      </c>
      <c r="D6" s="21" t="s">
        <v>26</v>
      </c>
      <c r="E6" s="21" t="s">
        <v>27</v>
      </c>
      <c r="F6" s="21" t="s">
        <v>28</v>
      </c>
      <c r="G6" s="21" t="s">
        <v>29</v>
      </c>
      <c r="H6" s="21" t="s">
        <v>30</v>
      </c>
      <c r="I6" s="21">
        <v>10</v>
      </c>
      <c r="J6" s="21">
        <f t="shared" ref="J6:J69" si="0">I6*0.3</f>
        <v>3</v>
      </c>
      <c r="K6" s="21">
        <f t="shared" ref="K6:K69" si="1">I6*0.7</f>
        <v>7</v>
      </c>
      <c r="L6" s="21" t="s">
        <v>31</v>
      </c>
      <c r="M6" s="21" t="s">
        <v>32</v>
      </c>
      <c r="N6" s="21" t="s">
        <v>33</v>
      </c>
      <c r="O6" s="22" t="s">
        <v>34</v>
      </c>
      <c r="P6" s="22" t="s">
        <v>35</v>
      </c>
      <c r="Q6" s="21" t="s">
        <v>36</v>
      </c>
    </row>
    <row r="7" s="1" customFormat="1" ht="36" customHeight="1" spans="1:17">
      <c r="A7" s="20">
        <v>2</v>
      </c>
      <c r="B7" s="21" t="s">
        <v>24</v>
      </c>
      <c r="C7" s="21" t="s">
        <v>25</v>
      </c>
      <c r="D7" s="21" t="s">
        <v>26</v>
      </c>
      <c r="E7" s="21" t="s">
        <v>37</v>
      </c>
      <c r="F7" s="21" t="s">
        <v>28</v>
      </c>
      <c r="G7" s="21" t="s">
        <v>38</v>
      </c>
      <c r="H7" s="21" t="s">
        <v>39</v>
      </c>
      <c r="I7" s="21">
        <v>52</v>
      </c>
      <c r="J7" s="21">
        <f t="shared" si="0"/>
        <v>15.6</v>
      </c>
      <c r="K7" s="21">
        <f t="shared" si="1"/>
        <v>36.4</v>
      </c>
      <c r="L7" s="21" t="s">
        <v>40</v>
      </c>
      <c r="M7" s="21" t="s">
        <v>32</v>
      </c>
      <c r="N7" s="21" t="s">
        <v>41</v>
      </c>
      <c r="O7" s="22" t="s">
        <v>34</v>
      </c>
      <c r="P7" s="22" t="s">
        <v>35</v>
      </c>
      <c r="Q7" s="21" t="s">
        <v>36</v>
      </c>
    </row>
    <row r="8" s="1" customFormat="1" ht="36" customHeight="1" spans="1:17">
      <c r="A8" s="20">
        <v>3</v>
      </c>
      <c r="B8" s="21" t="s">
        <v>24</v>
      </c>
      <c r="C8" s="21" t="s">
        <v>25</v>
      </c>
      <c r="D8" s="21" t="s">
        <v>26</v>
      </c>
      <c r="E8" s="21" t="s">
        <v>42</v>
      </c>
      <c r="F8" s="21" t="s">
        <v>28</v>
      </c>
      <c r="G8" s="21" t="s">
        <v>43</v>
      </c>
      <c r="H8" s="21" t="s">
        <v>30</v>
      </c>
      <c r="I8" s="21">
        <v>10</v>
      </c>
      <c r="J8" s="21">
        <f t="shared" si="0"/>
        <v>3</v>
      </c>
      <c r="K8" s="21">
        <f t="shared" si="1"/>
        <v>7</v>
      </c>
      <c r="L8" s="21" t="s">
        <v>44</v>
      </c>
      <c r="M8" s="21" t="s">
        <v>32</v>
      </c>
      <c r="N8" s="21" t="s">
        <v>45</v>
      </c>
      <c r="O8" s="22" t="s">
        <v>34</v>
      </c>
      <c r="P8" s="22" t="s">
        <v>35</v>
      </c>
      <c r="Q8" s="21" t="s">
        <v>36</v>
      </c>
    </row>
    <row r="9" s="1" customFormat="1" ht="36" customHeight="1" spans="1:17">
      <c r="A9" s="20">
        <v>4</v>
      </c>
      <c r="B9" s="21" t="s">
        <v>24</v>
      </c>
      <c r="C9" s="21" t="s">
        <v>25</v>
      </c>
      <c r="D9" s="21" t="s">
        <v>26</v>
      </c>
      <c r="E9" s="21" t="s">
        <v>46</v>
      </c>
      <c r="F9" s="21" t="s">
        <v>28</v>
      </c>
      <c r="G9" s="21" t="s">
        <v>47</v>
      </c>
      <c r="H9" s="21" t="s">
        <v>30</v>
      </c>
      <c r="I9" s="21">
        <v>10</v>
      </c>
      <c r="J9" s="21">
        <f t="shared" si="0"/>
        <v>3</v>
      </c>
      <c r="K9" s="21">
        <f t="shared" si="1"/>
        <v>7</v>
      </c>
      <c r="L9" s="21" t="s">
        <v>48</v>
      </c>
      <c r="M9" s="21" t="s">
        <v>32</v>
      </c>
      <c r="N9" s="21" t="s">
        <v>49</v>
      </c>
      <c r="O9" s="22" t="s">
        <v>34</v>
      </c>
      <c r="P9" s="22" t="s">
        <v>35</v>
      </c>
      <c r="Q9" s="21" t="s">
        <v>36</v>
      </c>
    </row>
    <row r="10" s="1" customFormat="1" ht="30" customHeight="1" spans="1:17">
      <c r="A10" s="20">
        <v>5</v>
      </c>
      <c r="B10" s="21" t="s">
        <v>24</v>
      </c>
      <c r="C10" s="21" t="s">
        <v>25</v>
      </c>
      <c r="D10" s="21" t="s">
        <v>26</v>
      </c>
      <c r="E10" s="21" t="s">
        <v>50</v>
      </c>
      <c r="F10" s="21" t="s">
        <v>51</v>
      </c>
      <c r="G10" s="21" t="s">
        <v>52</v>
      </c>
      <c r="H10" s="21" t="s">
        <v>30</v>
      </c>
      <c r="I10" s="21">
        <v>10</v>
      </c>
      <c r="J10" s="21">
        <f t="shared" si="0"/>
        <v>3</v>
      </c>
      <c r="K10" s="21">
        <f t="shared" si="1"/>
        <v>7</v>
      </c>
      <c r="L10" s="21" t="s">
        <v>53</v>
      </c>
      <c r="M10" s="21" t="s">
        <v>32</v>
      </c>
      <c r="N10" s="21" t="s">
        <v>54</v>
      </c>
      <c r="O10" s="22" t="s">
        <v>34</v>
      </c>
      <c r="P10" s="22" t="s">
        <v>35</v>
      </c>
      <c r="Q10" s="21" t="s">
        <v>36</v>
      </c>
    </row>
    <row r="11" s="1" customFormat="1" ht="48" spans="1:17">
      <c r="A11" s="20">
        <v>6</v>
      </c>
      <c r="B11" s="21" t="s">
        <v>24</v>
      </c>
      <c r="C11" s="21" t="s">
        <v>25</v>
      </c>
      <c r="D11" s="21" t="s">
        <v>26</v>
      </c>
      <c r="E11" s="21" t="s">
        <v>55</v>
      </c>
      <c r="F11" s="21" t="s">
        <v>51</v>
      </c>
      <c r="G11" s="21" t="s">
        <v>56</v>
      </c>
      <c r="H11" s="21" t="s">
        <v>30</v>
      </c>
      <c r="I11" s="21">
        <v>10</v>
      </c>
      <c r="J11" s="21">
        <f t="shared" si="0"/>
        <v>3</v>
      </c>
      <c r="K11" s="21">
        <f t="shared" si="1"/>
        <v>7</v>
      </c>
      <c r="L11" s="21" t="s">
        <v>57</v>
      </c>
      <c r="M11" s="21" t="s">
        <v>32</v>
      </c>
      <c r="N11" s="21" t="s">
        <v>58</v>
      </c>
      <c r="O11" s="22" t="s">
        <v>34</v>
      </c>
      <c r="P11" s="22" t="s">
        <v>35</v>
      </c>
      <c r="Q11" s="21" t="s">
        <v>36</v>
      </c>
    </row>
    <row r="12" s="1" customFormat="1" ht="48" spans="1:17">
      <c r="A12" s="20">
        <v>7</v>
      </c>
      <c r="B12" s="21" t="s">
        <v>24</v>
      </c>
      <c r="C12" s="21" t="s">
        <v>25</v>
      </c>
      <c r="D12" s="21" t="s">
        <v>26</v>
      </c>
      <c r="E12" s="21" t="s">
        <v>59</v>
      </c>
      <c r="F12" s="21" t="s">
        <v>51</v>
      </c>
      <c r="G12" s="21" t="s">
        <v>60</v>
      </c>
      <c r="H12" s="21" t="s">
        <v>30</v>
      </c>
      <c r="I12" s="21">
        <v>10</v>
      </c>
      <c r="J12" s="21">
        <f t="shared" si="0"/>
        <v>3</v>
      </c>
      <c r="K12" s="21">
        <f t="shared" si="1"/>
        <v>7</v>
      </c>
      <c r="L12" s="21" t="s">
        <v>61</v>
      </c>
      <c r="M12" s="21" t="s">
        <v>32</v>
      </c>
      <c r="N12" s="21" t="s">
        <v>62</v>
      </c>
      <c r="O12" s="22" t="s">
        <v>34</v>
      </c>
      <c r="P12" s="22" t="s">
        <v>35</v>
      </c>
      <c r="Q12" s="21" t="s">
        <v>36</v>
      </c>
    </row>
    <row r="13" s="1" customFormat="1" ht="48" spans="1:17">
      <c r="A13" s="20">
        <v>8</v>
      </c>
      <c r="B13" s="21" t="s">
        <v>24</v>
      </c>
      <c r="C13" s="21" t="s">
        <v>25</v>
      </c>
      <c r="D13" s="21" t="s">
        <v>26</v>
      </c>
      <c r="E13" s="21" t="s">
        <v>63</v>
      </c>
      <c r="F13" s="21" t="s">
        <v>51</v>
      </c>
      <c r="G13" s="21" t="s">
        <v>64</v>
      </c>
      <c r="H13" s="21" t="s">
        <v>30</v>
      </c>
      <c r="I13" s="21">
        <v>10</v>
      </c>
      <c r="J13" s="21">
        <f t="shared" si="0"/>
        <v>3</v>
      </c>
      <c r="K13" s="21">
        <f t="shared" si="1"/>
        <v>7</v>
      </c>
      <c r="L13" s="21" t="s">
        <v>65</v>
      </c>
      <c r="M13" s="21" t="s">
        <v>32</v>
      </c>
      <c r="N13" s="21" t="s">
        <v>66</v>
      </c>
      <c r="O13" s="22" t="s">
        <v>34</v>
      </c>
      <c r="P13" s="22" t="s">
        <v>35</v>
      </c>
      <c r="Q13" s="21" t="s">
        <v>36</v>
      </c>
    </row>
    <row r="14" s="1" customFormat="1" ht="48" spans="1:17">
      <c r="A14" s="20">
        <v>9</v>
      </c>
      <c r="B14" s="21" t="s">
        <v>24</v>
      </c>
      <c r="C14" s="21" t="s">
        <v>25</v>
      </c>
      <c r="D14" s="21" t="s">
        <v>26</v>
      </c>
      <c r="E14" s="21" t="s">
        <v>67</v>
      </c>
      <c r="F14" s="21" t="s">
        <v>51</v>
      </c>
      <c r="G14" s="21" t="s">
        <v>68</v>
      </c>
      <c r="H14" s="21" t="s">
        <v>30</v>
      </c>
      <c r="I14" s="21">
        <v>10</v>
      </c>
      <c r="J14" s="21">
        <f t="shared" si="0"/>
        <v>3</v>
      </c>
      <c r="K14" s="21">
        <f t="shared" si="1"/>
        <v>7</v>
      </c>
      <c r="L14" s="21" t="s">
        <v>69</v>
      </c>
      <c r="M14" s="21" t="s">
        <v>32</v>
      </c>
      <c r="N14" s="21" t="s">
        <v>70</v>
      </c>
      <c r="O14" s="22" t="s">
        <v>34</v>
      </c>
      <c r="P14" s="22" t="s">
        <v>35</v>
      </c>
      <c r="Q14" s="21" t="s">
        <v>36</v>
      </c>
    </row>
    <row r="15" s="1" customFormat="1" ht="48" spans="1:17">
      <c r="A15" s="20">
        <v>10</v>
      </c>
      <c r="B15" s="21" t="s">
        <v>24</v>
      </c>
      <c r="C15" s="21" t="s">
        <v>25</v>
      </c>
      <c r="D15" s="21" t="s">
        <v>26</v>
      </c>
      <c r="E15" s="21" t="s">
        <v>71</v>
      </c>
      <c r="F15" s="21" t="s">
        <v>72</v>
      </c>
      <c r="G15" s="21" t="s">
        <v>73</v>
      </c>
      <c r="H15" s="21" t="s">
        <v>30</v>
      </c>
      <c r="I15" s="21">
        <v>10</v>
      </c>
      <c r="J15" s="21">
        <f t="shared" si="0"/>
        <v>3</v>
      </c>
      <c r="K15" s="21">
        <f t="shared" si="1"/>
        <v>7</v>
      </c>
      <c r="L15" s="21" t="s">
        <v>74</v>
      </c>
      <c r="M15" s="21" t="s">
        <v>32</v>
      </c>
      <c r="N15" s="21" t="s">
        <v>75</v>
      </c>
      <c r="O15" s="22" t="s">
        <v>34</v>
      </c>
      <c r="P15" s="22" t="s">
        <v>35</v>
      </c>
      <c r="Q15" s="21" t="s">
        <v>36</v>
      </c>
    </row>
    <row r="16" s="1" customFormat="1" ht="48" spans="1:17">
      <c r="A16" s="20">
        <v>11</v>
      </c>
      <c r="B16" s="21" t="s">
        <v>24</v>
      </c>
      <c r="C16" s="21" t="s">
        <v>25</v>
      </c>
      <c r="D16" s="21" t="s">
        <v>26</v>
      </c>
      <c r="E16" s="21" t="s">
        <v>76</v>
      </c>
      <c r="F16" s="21" t="s">
        <v>77</v>
      </c>
      <c r="G16" s="21" t="s">
        <v>78</v>
      </c>
      <c r="H16" s="21" t="s">
        <v>30</v>
      </c>
      <c r="I16" s="21">
        <v>10</v>
      </c>
      <c r="J16" s="21">
        <f t="shared" si="0"/>
        <v>3</v>
      </c>
      <c r="K16" s="21">
        <f t="shared" si="1"/>
        <v>7</v>
      </c>
      <c r="L16" s="21" t="s">
        <v>79</v>
      </c>
      <c r="M16" s="21" t="s">
        <v>32</v>
      </c>
      <c r="N16" s="21" t="s">
        <v>80</v>
      </c>
      <c r="O16" s="22" t="s">
        <v>34</v>
      </c>
      <c r="P16" s="22" t="s">
        <v>35</v>
      </c>
      <c r="Q16" s="21" t="s">
        <v>36</v>
      </c>
    </row>
    <row r="17" s="1" customFormat="1" ht="48" spans="1:17">
      <c r="A17" s="20">
        <v>12</v>
      </c>
      <c r="B17" s="21" t="s">
        <v>24</v>
      </c>
      <c r="C17" s="21" t="s">
        <v>25</v>
      </c>
      <c r="D17" s="21" t="s">
        <v>26</v>
      </c>
      <c r="E17" s="21" t="s">
        <v>81</v>
      </c>
      <c r="F17" s="21" t="s">
        <v>77</v>
      </c>
      <c r="G17" s="21" t="s">
        <v>82</v>
      </c>
      <c r="H17" s="21" t="s">
        <v>30</v>
      </c>
      <c r="I17" s="21">
        <v>10</v>
      </c>
      <c r="J17" s="21">
        <f t="shared" si="0"/>
        <v>3</v>
      </c>
      <c r="K17" s="21">
        <f t="shared" si="1"/>
        <v>7</v>
      </c>
      <c r="L17" s="21" t="s">
        <v>83</v>
      </c>
      <c r="M17" s="21" t="s">
        <v>32</v>
      </c>
      <c r="N17" s="21" t="s">
        <v>84</v>
      </c>
      <c r="O17" s="22" t="s">
        <v>34</v>
      </c>
      <c r="P17" s="22" t="s">
        <v>35</v>
      </c>
      <c r="Q17" s="21" t="s">
        <v>36</v>
      </c>
    </row>
    <row r="18" s="1" customFormat="1" ht="48" spans="1:17">
      <c r="A18" s="20">
        <v>13</v>
      </c>
      <c r="B18" s="21" t="s">
        <v>24</v>
      </c>
      <c r="C18" s="21" t="s">
        <v>25</v>
      </c>
      <c r="D18" s="21" t="s">
        <v>26</v>
      </c>
      <c r="E18" s="21" t="s">
        <v>85</v>
      </c>
      <c r="F18" s="21" t="s">
        <v>77</v>
      </c>
      <c r="G18" s="21" t="s">
        <v>86</v>
      </c>
      <c r="H18" s="21" t="s">
        <v>30</v>
      </c>
      <c r="I18" s="21">
        <v>10</v>
      </c>
      <c r="J18" s="21">
        <f t="shared" si="0"/>
        <v>3</v>
      </c>
      <c r="K18" s="21">
        <f t="shared" si="1"/>
        <v>7</v>
      </c>
      <c r="L18" s="21" t="s">
        <v>87</v>
      </c>
      <c r="M18" s="21" t="s">
        <v>32</v>
      </c>
      <c r="N18" s="21" t="s">
        <v>88</v>
      </c>
      <c r="O18" s="22" t="s">
        <v>34</v>
      </c>
      <c r="P18" s="22" t="s">
        <v>35</v>
      </c>
      <c r="Q18" s="21" t="s">
        <v>36</v>
      </c>
    </row>
    <row r="19" s="1" customFormat="1" ht="48" spans="1:17">
      <c r="A19" s="20">
        <v>14</v>
      </c>
      <c r="B19" s="21" t="s">
        <v>24</v>
      </c>
      <c r="C19" s="21" t="s">
        <v>25</v>
      </c>
      <c r="D19" s="21" t="s">
        <v>26</v>
      </c>
      <c r="E19" s="21" t="s">
        <v>89</v>
      </c>
      <c r="F19" s="21" t="s">
        <v>77</v>
      </c>
      <c r="G19" s="21" t="s">
        <v>90</v>
      </c>
      <c r="H19" s="21" t="s">
        <v>30</v>
      </c>
      <c r="I19" s="21">
        <v>10</v>
      </c>
      <c r="J19" s="21">
        <f t="shared" si="0"/>
        <v>3</v>
      </c>
      <c r="K19" s="21">
        <f t="shared" si="1"/>
        <v>7</v>
      </c>
      <c r="L19" s="21" t="s">
        <v>91</v>
      </c>
      <c r="M19" s="21" t="s">
        <v>32</v>
      </c>
      <c r="N19" s="21" t="s">
        <v>92</v>
      </c>
      <c r="O19" s="22" t="s">
        <v>34</v>
      </c>
      <c r="P19" s="22" t="s">
        <v>35</v>
      </c>
      <c r="Q19" s="21" t="s">
        <v>36</v>
      </c>
    </row>
    <row r="20" s="1" customFormat="1" ht="48" spans="1:17">
      <c r="A20" s="20">
        <v>15</v>
      </c>
      <c r="B20" s="21" t="s">
        <v>24</v>
      </c>
      <c r="C20" s="21" t="s">
        <v>25</v>
      </c>
      <c r="D20" s="21" t="s">
        <v>26</v>
      </c>
      <c r="E20" s="21" t="s">
        <v>93</v>
      </c>
      <c r="F20" s="21" t="s">
        <v>94</v>
      </c>
      <c r="G20" s="21" t="s">
        <v>95</v>
      </c>
      <c r="H20" s="21" t="s">
        <v>30</v>
      </c>
      <c r="I20" s="21">
        <v>10</v>
      </c>
      <c r="J20" s="21">
        <f t="shared" si="0"/>
        <v>3</v>
      </c>
      <c r="K20" s="21">
        <f t="shared" si="1"/>
        <v>7</v>
      </c>
      <c r="L20" s="21" t="s">
        <v>96</v>
      </c>
      <c r="M20" s="21" t="s">
        <v>32</v>
      </c>
      <c r="N20" s="21" t="s">
        <v>97</v>
      </c>
      <c r="O20" s="22" t="s">
        <v>34</v>
      </c>
      <c r="P20" s="22" t="s">
        <v>35</v>
      </c>
      <c r="Q20" s="21" t="s">
        <v>36</v>
      </c>
    </row>
    <row r="21" s="1" customFormat="1" ht="48" spans="1:17">
      <c r="A21" s="20">
        <v>16</v>
      </c>
      <c r="B21" s="21" t="s">
        <v>24</v>
      </c>
      <c r="C21" s="21" t="s">
        <v>25</v>
      </c>
      <c r="D21" s="21" t="s">
        <v>26</v>
      </c>
      <c r="E21" s="21" t="s">
        <v>98</v>
      </c>
      <c r="F21" s="21" t="s">
        <v>94</v>
      </c>
      <c r="G21" s="21" t="s">
        <v>99</v>
      </c>
      <c r="H21" s="21" t="s">
        <v>30</v>
      </c>
      <c r="I21" s="21">
        <v>10</v>
      </c>
      <c r="J21" s="21">
        <f t="shared" si="0"/>
        <v>3</v>
      </c>
      <c r="K21" s="21">
        <f t="shared" si="1"/>
        <v>7</v>
      </c>
      <c r="L21" s="21" t="s">
        <v>100</v>
      </c>
      <c r="M21" s="21" t="s">
        <v>32</v>
      </c>
      <c r="N21" s="21" t="s">
        <v>101</v>
      </c>
      <c r="O21" s="22" t="s">
        <v>34</v>
      </c>
      <c r="P21" s="22" t="s">
        <v>35</v>
      </c>
      <c r="Q21" s="21" t="s">
        <v>36</v>
      </c>
    </row>
    <row r="22" s="1" customFormat="1" ht="48" spans="1:17">
      <c r="A22" s="20">
        <v>17</v>
      </c>
      <c r="B22" s="21" t="s">
        <v>24</v>
      </c>
      <c r="C22" s="21" t="s">
        <v>25</v>
      </c>
      <c r="D22" s="21" t="s">
        <v>26</v>
      </c>
      <c r="E22" s="21" t="s">
        <v>102</v>
      </c>
      <c r="F22" s="21" t="s">
        <v>94</v>
      </c>
      <c r="G22" s="21" t="s">
        <v>103</v>
      </c>
      <c r="H22" s="21" t="s">
        <v>30</v>
      </c>
      <c r="I22" s="21">
        <v>10</v>
      </c>
      <c r="J22" s="21">
        <f t="shared" si="0"/>
        <v>3</v>
      </c>
      <c r="K22" s="21">
        <f t="shared" si="1"/>
        <v>7</v>
      </c>
      <c r="L22" s="21" t="s">
        <v>104</v>
      </c>
      <c r="M22" s="21" t="s">
        <v>32</v>
      </c>
      <c r="N22" s="21" t="s">
        <v>105</v>
      </c>
      <c r="O22" s="22" t="s">
        <v>34</v>
      </c>
      <c r="P22" s="22" t="s">
        <v>35</v>
      </c>
      <c r="Q22" s="21" t="s">
        <v>36</v>
      </c>
    </row>
    <row r="23" s="1" customFormat="1" ht="48" spans="1:17">
      <c r="A23" s="20">
        <v>18</v>
      </c>
      <c r="B23" s="21" t="s">
        <v>24</v>
      </c>
      <c r="C23" s="21" t="s">
        <v>25</v>
      </c>
      <c r="D23" s="21" t="s">
        <v>26</v>
      </c>
      <c r="E23" s="21" t="s">
        <v>106</v>
      </c>
      <c r="F23" s="21" t="s">
        <v>94</v>
      </c>
      <c r="G23" s="21" t="s">
        <v>107</v>
      </c>
      <c r="H23" s="21" t="s">
        <v>30</v>
      </c>
      <c r="I23" s="21">
        <v>10</v>
      </c>
      <c r="J23" s="21">
        <f t="shared" si="0"/>
        <v>3</v>
      </c>
      <c r="K23" s="21">
        <f t="shared" si="1"/>
        <v>7</v>
      </c>
      <c r="L23" s="21" t="s">
        <v>108</v>
      </c>
      <c r="M23" s="21" t="s">
        <v>32</v>
      </c>
      <c r="N23" s="21" t="s">
        <v>109</v>
      </c>
      <c r="O23" s="22" t="s">
        <v>110</v>
      </c>
      <c r="P23" s="22" t="s">
        <v>35</v>
      </c>
      <c r="Q23" s="21" t="s">
        <v>36</v>
      </c>
    </row>
    <row r="24" s="1" customFormat="1" ht="48" spans="1:17">
      <c r="A24" s="20">
        <v>19</v>
      </c>
      <c r="B24" s="21" t="s">
        <v>24</v>
      </c>
      <c r="C24" s="21" t="s">
        <v>25</v>
      </c>
      <c r="D24" s="21" t="s">
        <v>26</v>
      </c>
      <c r="E24" s="21" t="s">
        <v>111</v>
      </c>
      <c r="F24" s="21" t="s">
        <v>94</v>
      </c>
      <c r="G24" s="21" t="s">
        <v>112</v>
      </c>
      <c r="H24" s="21" t="s">
        <v>30</v>
      </c>
      <c r="I24" s="21">
        <v>10</v>
      </c>
      <c r="J24" s="21">
        <f t="shared" si="0"/>
        <v>3</v>
      </c>
      <c r="K24" s="21">
        <f t="shared" si="1"/>
        <v>7</v>
      </c>
      <c r="L24" s="21" t="s">
        <v>113</v>
      </c>
      <c r="M24" s="21" t="s">
        <v>32</v>
      </c>
      <c r="N24" s="21" t="s">
        <v>114</v>
      </c>
      <c r="O24" s="22" t="s">
        <v>34</v>
      </c>
      <c r="P24" s="22" t="s">
        <v>35</v>
      </c>
      <c r="Q24" s="21" t="s">
        <v>36</v>
      </c>
    </row>
    <row r="25" s="1" customFormat="1" ht="48" spans="1:17">
      <c r="A25" s="20">
        <v>20</v>
      </c>
      <c r="B25" s="21" t="s">
        <v>24</v>
      </c>
      <c r="C25" s="21" t="s">
        <v>25</v>
      </c>
      <c r="D25" s="21" t="s">
        <v>26</v>
      </c>
      <c r="E25" s="21" t="s">
        <v>115</v>
      </c>
      <c r="F25" s="21" t="s">
        <v>116</v>
      </c>
      <c r="G25" s="21" t="s">
        <v>117</v>
      </c>
      <c r="H25" s="21" t="s">
        <v>30</v>
      </c>
      <c r="I25" s="21">
        <v>10</v>
      </c>
      <c r="J25" s="21">
        <f t="shared" si="0"/>
        <v>3</v>
      </c>
      <c r="K25" s="21">
        <f t="shared" si="1"/>
        <v>7</v>
      </c>
      <c r="L25" s="21" t="s">
        <v>118</v>
      </c>
      <c r="M25" s="21" t="s">
        <v>32</v>
      </c>
      <c r="N25" s="21" t="s">
        <v>119</v>
      </c>
      <c r="O25" s="22" t="s">
        <v>34</v>
      </c>
      <c r="P25" s="22" t="s">
        <v>35</v>
      </c>
      <c r="Q25" s="21" t="s">
        <v>36</v>
      </c>
    </row>
    <row r="26" s="1" customFormat="1" ht="48" spans="1:17">
      <c r="A26" s="20">
        <v>21</v>
      </c>
      <c r="B26" s="21" t="s">
        <v>24</v>
      </c>
      <c r="C26" s="21" t="s">
        <v>25</v>
      </c>
      <c r="D26" s="21" t="s">
        <v>26</v>
      </c>
      <c r="E26" s="21" t="s">
        <v>120</v>
      </c>
      <c r="F26" s="21" t="s">
        <v>116</v>
      </c>
      <c r="G26" s="21" t="s">
        <v>121</v>
      </c>
      <c r="H26" s="21" t="s">
        <v>30</v>
      </c>
      <c r="I26" s="21">
        <v>10</v>
      </c>
      <c r="J26" s="21">
        <f t="shared" si="0"/>
        <v>3</v>
      </c>
      <c r="K26" s="21">
        <f t="shared" si="1"/>
        <v>7</v>
      </c>
      <c r="L26" s="21" t="s">
        <v>122</v>
      </c>
      <c r="M26" s="21" t="s">
        <v>32</v>
      </c>
      <c r="N26" s="21" t="s">
        <v>123</v>
      </c>
      <c r="O26" s="22" t="s">
        <v>34</v>
      </c>
      <c r="P26" s="22" t="s">
        <v>35</v>
      </c>
      <c r="Q26" s="21" t="s">
        <v>36</v>
      </c>
    </row>
    <row r="27" s="1" customFormat="1" ht="48" spans="1:17">
      <c r="A27" s="20">
        <v>22</v>
      </c>
      <c r="B27" s="21" t="s">
        <v>24</v>
      </c>
      <c r="C27" s="21" t="s">
        <v>25</v>
      </c>
      <c r="D27" s="21" t="s">
        <v>26</v>
      </c>
      <c r="E27" s="21" t="s">
        <v>124</v>
      </c>
      <c r="F27" s="21" t="s">
        <v>116</v>
      </c>
      <c r="G27" s="21" t="s">
        <v>125</v>
      </c>
      <c r="H27" s="21" t="s">
        <v>30</v>
      </c>
      <c r="I27" s="21">
        <v>10</v>
      </c>
      <c r="J27" s="21">
        <f t="shared" si="0"/>
        <v>3</v>
      </c>
      <c r="K27" s="21">
        <f t="shared" si="1"/>
        <v>7</v>
      </c>
      <c r="L27" s="21" t="s">
        <v>126</v>
      </c>
      <c r="M27" s="21" t="s">
        <v>32</v>
      </c>
      <c r="N27" s="21" t="s">
        <v>127</v>
      </c>
      <c r="O27" s="22" t="s">
        <v>34</v>
      </c>
      <c r="P27" s="22" t="s">
        <v>35</v>
      </c>
      <c r="Q27" s="21" t="s">
        <v>36</v>
      </c>
    </row>
    <row r="28" s="1" customFormat="1" ht="48" spans="1:17">
      <c r="A28" s="20">
        <v>23</v>
      </c>
      <c r="B28" s="21" t="s">
        <v>24</v>
      </c>
      <c r="C28" s="21" t="s">
        <v>25</v>
      </c>
      <c r="D28" s="21" t="s">
        <v>26</v>
      </c>
      <c r="E28" s="21" t="s">
        <v>128</v>
      </c>
      <c r="F28" s="21" t="s">
        <v>116</v>
      </c>
      <c r="G28" s="21" t="s">
        <v>129</v>
      </c>
      <c r="H28" s="21" t="s">
        <v>30</v>
      </c>
      <c r="I28" s="21">
        <v>10</v>
      </c>
      <c r="J28" s="21">
        <f t="shared" si="0"/>
        <v>3</v>
      </c>
      <c r="K28" s="21">
        <f t="shared" si="1"/>
        <v>7</v>
      </c>
      <c r="L28" s="21" t="s">
        <v>130</v>
      </c>
      <c r="M28" s="21" t="s">
        <v>32</v>
      </c>
      <c r="N28" s="21" t="s">
        <v>131</v>
      </c>
      <c r="O28" s="22" t="s">
        <v>34</v>
      </c>
      <c r="P28" s="22" t="s">
        <v>35</v>
      </c>
      <c r="Q28" s="21" t="s">
        <v>36</v>
      </c>
    </row>
    <row r="29" s="1" customFormat="1" ht="48" spans="1:17">
      <c r="A29" s="20">
        <v>24</v>
      </c>
      <c r="B29" s="21" t="s">
        <v>24</v>
      </c>
      <c r="C29" s="21" t="s">
        <v>25</v>
      </c>
      <c r="D29" s="21" t="s">
        <v>26</v>
      </c>
      <c r="E29" s="21" t="s">
        <v>132</v>
      </c>
      <c r="F29" s="21" t="s">
        <v>133</v>
      </c>
      <c r="G29" s="21" t="s">
        <v>134</v>
      </c>
      <c r="H29" s="21" t="s">
        <v>30</v>
      </c>
      <c r="I29" s="21">
        <v>10</v>
      </c>
      <c r="J29" s="21">
        <f t="shared" si="0"/>
        <v>3</v>
      </c>
      <c r="K29" s="21">
        <f t="shared" si="1"/>
        <v>7</v>
      </c>
      <c r="L29" s="21" t="s">
        <v>135</v>
      </c>
      <c r="M29" s="21" t="s">
        <v>32</v>
      </c>
      <c r="N29" s="21" t="s">
        <v>136</v>
      </c>
      <c r="O29" s="22" t="s">
        <v>34</v>
      </c>
      <c r="P29" s="22" t="s">
        <v>35</v>
      </c>
      <c r="Q29" s="21" t="s">
        <v>36</v>
      </c>
    </row>
    <row r="30" s="1" customFormat="1" ht="48" spans="1:17">
      <c r="A30" s="20">
        <v>25</v>
      </c>
      <c r="B30" s="21" t="s">
        <v>24</v>
      </c>
      <c r="C30" s="21" t="s">
        <v>25</v>
      </c>
      <c r="D30" s="21" t="s">
        <v>26</v>
      </c>
      <c r="E30" s="21" t="s">
        <v>137</v>
      </c>
      <c r="F30" s="21" t="s">
        <v>133</v>
      </c>
      <c r="G30" s="21" t="s">
        <v>138</v>
      </c>
      <c r="H30" s="21" t="s">
        <v>30</v>
      </c>
      <c r="I30" s="21">
        <v>10</v>
      </c>
      <c r="J30" s="21">
        <f t="shared" si="0"/>
        <v>3</v>
      </c>
      <c r="K30" s="21">
        <f t="shared" si="1"/>
        <v>7</v>
      </c>
      <c r="L30" s="21" t="s">
        <v>139</v>
      </c>
      <c r="M30" s="21" t="s">
        <v>32</v>
      </c>
      <c r="N30" s="21" t="s">
        <v>140</v>
      </c>
      <c r="O30" s="22" t="s">
        <v>34</v>
      </c>
      <c r="P30" s="22" t="s">
        <v>35</v>
      </c>
      <c r="Q30" s="21" t="s">
        <v>36</v>
      </c>
    </row>
    <row r="31" s="1" customFormat="1" ht="48" spans="1:17">
      <c r="A31" s="20">
        <v>26</v>
      </c>
      <c r="B31" s="21" t="s">
        <v>24</v>
      </c>
      <c r="C31" s="21" t="s">
        <v>25</v>
      </c>
      <c r="D31" s="21" t="s">
        <v>26</v>
      </c>
      <c r="E31" s="21" t="s">
        <v>141</v>
      </c>
      <c r="F31" s="21" t="s">
        <v>133</v>
      </c>
      <c r="G31" s="21" t="s">
        <v>142</v>
      </c>
      <c r="H31" s="21" t="s">
        <v>30</v>
      </c>
      <c r="I31" s="21">
        <v>10</v>
      </c>
      <c r="J31" s="21">
        <f t="shared" si="0"/>
        <v>3</v>
      </c>
      <c r="K31" s="21">
        <f t="shared" si="1"/>
        <v>7</v>
      </c>
      <c r="L31" s="21" t="s">
        <v>143</v>
      </c>
      <c r="M31" s="21" t="s">
        <v>32</v>
      </c>
      <c r="N31" s="21" t="s">
        <v>144</v>
      </c>
      <c r="O31" s="22" t="s">
        <v>34</v>
      </c>
      <c r="P31" s="22" t="s">
        <v>35</v>
      </c>
      <c r="Q31" s="21" t="s">
        <v>36</v>
      </c>
    </row>
    <row r="32" s="1" customFormat="1" ht="48" spans="1:17">
      <c r="A32" s="20">
        <v>27</v>
      </c>
      <c r="B32" s="21" t="s">
        <v>24</v>
      </c>
      <c r="C32" s="21" t="s">
        <v>25</v>
      </c>
      <c r="D32" s="21" t="s">
        <v>26</v>
      </c>
      <c r="E32" s="21" t="s">
        <v>145</v>
      </c>
      <c r="F32" s="21" t="s">
        <v>146</v>
      </c>
      <c r="G32" s="21" t="s">
        <v>147</v>
      </c>
      <c r="H32" s="21" t="s">
        <v>30</v>
      </c>
      <c r="I32" s="21">
        <v>10</v>
      </c>
      <c r="J32" s="21">
        <f t="shared" si="0"/>
        <v>3</v>
      </c>
      <c r="K32" s="21">
        <f t="shared" si="1"/>
        <v>7</v>
      </c>
      <c r="L32" s="21" t="s">
        <v>148</v>
      </c>
      <c r="M32" s="21" t="s">
        <v>32</v>
      </c>
      <c r="N32" s="21" t="s">
        <v>149</v>
      </c>
      <c r="O32" s="22" t="s">
        <v>34</v>
      </c>
      <c r="P32" s="22" t="s">
        <v>35</v>
      </c>
      <c r="Q32" s="21" t="s">
        <v>36</v>
      </c>
    </row>
    <row r="33" s="1" customFormat="1" ht="48" spans="1:17">
      <c r="A33" s="20">
        <v>28</v>
      </c>
      <c r="B33" s="21" t="s">
        <v>24</v>
      </c>
      <c r="C33" s="21" t="s">
        <v>25</v>
      </c>
      <c r="D33" s="21" t="s">
        <v>26</v>
      </c>
      <c r="E33" s="21" t="s">
        <v>150</v>
      </c>
      <c r="F33" s="21" t="s">
        <v>146</v>
      </c>
      <c r="G33" s="21" t="s">
        <v>151</v>
      </c>
      <c r="H33" s="21" t="s">
        <v>30</v>
      </c>
      <c r="I33" s="21">
        <v>10</v>
      </c>
      <c r="J33" s="21">
        <f t="shared" si="0"/>
        <v>3</v>
      </c>
      <c r="K33" s="21">
        <f t="shared" si="1"/>
        <v>7</v>
      </c>
      <c r="L33" s="21" t="s">
        <v>152</v>
      </c>
      <c r="M33" s="21" t="s">
        <v>32</v>
      </c>
      <c r="N33" s="21" t="s">
        <v>153</v>
      </c>
      <c r="O33" s="22" t="s">
        <v>34</v>
      </c>
      <c r="P33" s="22" t="s">
        <v>35</v>
      </c>
      <c r="Q33" s="21" t="s">
        <v>36</v>
      </c>
    </row>
    <row r="34" s="1" customFormat="1" ht="48" spans="1:17">
      <c r="A34" s="20">
        <v>29</v>
      </c>
      <c r="B34" s="21" t="s">
        <v>24</v>
      </c>
      <c r="C34" s="21" t="s">
        <v>25</v>
      </c>
      <c r="D34" s="21" t="s">
        <v>26</v>
      </c>
      <c r="E34" s="21" t="s">
        <v>154</v>
      </c>
      <c r="F34" s="21" t="s">
        <v>146</v>
      </c>
      <c r="G34" s="21" t="s">
        <v>155</v>
      </c>
      <c r="H34" s="21" t="s">
        <v>30</v>
      </c>
      <c r="I34" s="21">
        <v>10</v>
      </c>
      <c r="J34" s="21">
        <f t="shared" si="0"/>
        <v>3</v>
      </c>
      <c r="K34" s="21">
        <f t="shared" si="1"/>
        <v>7</v>
      </c>
      <c r="L34" s="21" t="s">
        <v>156</v>
      </c>
      <c r="M34" s="21" t="s">
        <v>32</v>
      </c>
      <c r="N34" s="21" t="s">
        <v>157</v>
      </c>
      <c r="O34" s="22" t="s">
        <v>34</v>
      </c>
      <c r="P34" s="22" t="s">
        <v>35</v>
      </c>
      <c r="Q34" s="21" t="s">
        <v>36</v>
      </c>
    </row>
    <row r="35" s="1" customFormat="1" ht="48" spans="1:17">
      <c r="A35" s="20">
        <v>30</v>
      </c>
      <c r="B35" s="21" t="s">
        <v>24</v>
      </c>
      <c r="C35" s="21" t="s">
        <v>25</v>
      </c>
      <c r="D35" s="21" t="s">
        <v>26</v>
      </c>
      <c r="E35" s="21" t="s">
        <v>158</v>
      </c>
      <c r="F35" s="21" t="s">
        <v>159</v>
      </c>
      <c r="G35" s="21" t="s">
        <v>160</v>
      </c>
      <c r="H35" s="21" t="s">
        <v>30</v>
      </c>
      <c r="I35" s="21">
        <v>10</v>
      </c>
      <c r="J35" s="21">
        <f t="shared" si="0"/>
        <v>3</v>
      </c>
      <c r="K35" s="21">
        <f t="shared" si="1"/>
        <v>7</v>
      </c>
      <c r="L35" s="21" t="s">
        <v>161</v>
      </c>
      <c r="M35" s="21" t="s">
        <v>32</v>
      </c>
      <c r="N35" s="21" t="s">
        <v>162</v>
      </c>
      <c r="O35" s="22" t="s">
        <v>34</v>
      </c>
      <c r="P35" s="22" t="s">
        <v>35</v>
      </c>
      <c r="Q35" s="21" t="s">
        <v>36</v>
      </c>
    </row>
    <row r="36" s="1" customFormat="1" ht="48" spans="1:17">
      <c r="A36" s="20">
        <v>31</v>
      </c>
      <c r="B36" s="21" t="s">
        <v>24</v>
      </c>
      <c r="C36" s="21" t="s">
        <v>25</v>
      </c>
      <c r="D36" s="21" t="s">
        <v>26</v>
      </c>
      <c r="E36" s="21" t="s">
        <v>163</v>
      </c>
      <c r="F36" s="21" t="s">
        <v>159</v>
      </c>
      <c r="G36" s="21" t="s">
        <v>164</v>
      </c>
      <c r="H36" s="21" t="s">
        <v>30</v>
      </c>
      <c r="I36" s="21">
        <v>10</v>
      </c>
      <c r="J36" s="21">
        <f t="shared" si="0"/>
        <v>3</v>
      </c>
      <c r="K36" s="21">
        <f t="shared" si="1"/>
        <v>7</v>
      </c>
      <c r="L36" s="21" t="s">
        <v>165</v>
      </c>
      <c r="M36" s="21" t="s">
        <v>32</v>
      </c>
      <c r="N36" s="21" t="s">
        <v>166</v>
      </c>
      <c r="O36" s="22" t="s">
        <v>34</v>
      </c>
      <c r="P36" s="22" t="s">
        <v>35</v>
      </c>
      <c r="Q36" s="21" t="s">
        <v>36</v>
      </c>
    </row>
    <row r="37" s="1" customFormat="1" ht="48" spans="1:17">
      <c r="A37" s="20">
        <v>32</v>
      </c>
      <c r="B37" s="21" t="s">
        <v>24</v>
      </c>
      <c r="C37" s="21" t="s">
        <v>25</v>
      </c>
      <c r="D37" s="21" t="s">
        <v>26</v>
      </c>
      <c r="E37" s="21" t="s">
        <v>167</v>
      </c>
      <c r="F37" s="21" t="s">
        <v>168</v>
      </c>
      <c r="G37" s="21" t="s">
        <v>169</v>
      </c>
      <c r="H37" s="21" t="s">
        <v>30</v>
      </c>
      <c r="I37" s="21">
        <v>10</v>
      </c>
      <c r="J37" s="21">
        <f t="shared" si="0"/>
        <v>3</v>
      </c>
      <c r="K37" s="21">
        <f t="shared" si="1"/>
        <v>7</v>
      </c>
      <c r="L37" s="21" t="s">
        <v>170</v>
      </c>
      <c r="M37" s="21" t="s">
        <v>32</v>
      </c>
      <c r="N37" s="21" t="s">
        <v>171</v>
      </c>
      <c r="O37" s="22" t="s">
        <v>34</v>
      </c>
      <c r="P37" s="22" t="s">
        <v>35</v>
      </c>
      <c r="Q37" s="21" t="s">
        <v>36</v>
      </c>
    </row>
    <row r="38" s="1" customFormat="1" ht="48" spans="1:17">
      <c r="A38" s="20">
        <v>33</v>
      </c>
      <c r="B38" s="21" t="s">
        <v>24</v>
      </c>
      <c r="C38" s="21" t="s">
        <v>25</v>
      </c>
      <c r="D38" s="21" t="s">
        <v>26</v>
      </c>
      <c r="E38" s="21" t="s">
        <v>172</v>
      </c>
      <c r="F38" s="21" t="s">
        <v>168</v>
      </c>
      <c r="G38" s="21" t="s">
        <v>173</v>
      </c>
      <c r="H38" s="21" t="s">
        <v>30</v>
      </c>
      <c r="I38" s="21">
        <v>10</v>
      </c>
      <c r="J38" s="21">
        <f t="shared" si="0"/>
        <v>3</v>
      </c>
      <c r="K38" s="21">
        <f t="shared" si="1"/>
        <v>7</v>
      </c>
      <c r="L38" s="21" t="s">
        <v>174</v>
      </c>
      <c r="M38" s="21" t="s">
        <v>32</v>
      </c>
      <c r="N38" s="21" t="s">
        <v>175</v>
      </c>
      <c r="O38" s="22" t="s">
        <v>34</v>
      </c>
      <c r="P38" s="22" t="s">
        <v>35</v>
      </c>
      <c r="Q38" s="21" t="s">
        <v>36</v>
      </c>
    </row>
    <row r="39" s="1" customFormat="1" ht="48" spans="1:17">
      <c r="A39" s="20">
        <v>34</v>
      </c>
      <c r="B39" s="21" t="s">
        <v>24</v>
      </c>
      <c r="C39" s="21" t="s">
        <v>25</v>
      </c>
      <c r="D39" s="21" t="s">
        <v>26</v>
      </c>
      <c r="E39" s="21" t="s">
        <v>176</v>
      </c>
      <c r="F39" s="21" t="s">
        <v>177</v>
      </c>
      <c r="G39" s="21" t="s">
        <v>178</v>
      </c>
      <c r="H39" s="21" t="s">
        <v>30</v>
      </c>
      <c r="I39" s="21">
        <v>10</v>
      </c>
      <c r="J39" s="21">
        <f t="shared" si="0"/>
        <v>3</v>
      </c>
      <c r="K39" s="21">
        <f t="shared" si="1"/>
        <v>7</v>
      </c>
      <c r="L39" s="21" t="s">
        <v>179</v>
      </c>
      <c r="M39" s="21" t="s">
        <v>32</v>
      </c>
      <c r="N39" s="21" t="s">
        <v>180</v>
      </c>
      <c r="O39" s="22" t="s">
        <v>34</v>
      </c>
      <c r="P39" s="22" t="s">
        <v>35</v>
      </c>
      <c r="Q39" s="21" t="s">
        <v>36</v>
      </c>
    </row>
    <row r="40" s="1" customFormat="1" ht="48" spans="1:17">
      <c r="A40" s="20">
        <v>35</v>
      </c>
      <c r="B40" s="21" t="s">
        <v>24</v>
      </c>
      <c r="C40" s="21" t="s">
        <v>25</v>
      </c>
      <c r="D40" s="21" t="s">
        <v>26</v>
      </c>
      <c r="E40" s="21" t="s">
        <v>181</v>
      </c>
      <c r="F40" s="21" t="s">
        <v>177</v>
      </c>
      <c r="G40" s="21" t="s">
        <v>182</v>
      </c>
      <c r="H40" s="21" t="s">
        <v>30</v>
      </c>
      <c r="I40" s="21">
        <v>10</v>
      </c>
      <c r="J40" s="21">
        <f t="shared" si="0"/>
        <v>3</v>
      </c>
      <c r="K40" s="21">
        <f t="shared" si="1"/>
        <v>7</v>
      </c>
      <c r="L40" s="21" t="s">
        <v>183</v>
      </c>
      <c r="M40" s="21" t="s">
        <v>32</v>
      </c>
      <c r="N40" s="21" t="s">
        <v>184</v>
      </c>
      <c r="O40" s="22" t="s">
        <v>34</v>
      </c>
      <c r="P40" s="22" t="s">
        <v>35</v>
      </c>
      <c r="Q40" s="21" t="s">
        <v>36</v>
      </c>
    </row>
    <row r="41" s="1" customFormat="1" ht="48" spans="1:17">
      <c r="A41" s="20">
        <v>36</v>
      </c>
      <c r="B41" s="21" t="s">
        <v>24</v>
      </c>
      <c r="C41" s="21" t="s">
        <v>25</v>
      </c>
      <c r="D41" s="21" t="s">
        <v>26</v>
      </c>
      <c r="E41" s="21" t="s">
        <v>185</v>
      </c>
      <c r="F41" s="21" t="s">
        <v>177</v>
      </c>
      <c r="G41" s="21" t="s">
        <v>186</v>
      </c>
      <c r="H41" s="21" t="s">
        <v>30</v>
      </c>
      <c r="I41" s="21">
        <v>10</v>
      </c>
      <c r="J41" s="21">
        <f t="shared" si="0"/>
        <v>3</v>
      </c>
      <c r="K41" s="21">
        <f t="shared" si="1"/>
        <v>7</v>
      </c>
      <c r="L41" s="21" t="s">
        <v>187</v>
      </c>
      <c r="M41" s="21" t="s">
        <v>32</v>
      </c>
      <c r="N41" s="21" t="s">
        <v>188</v>
      </c>
      <c r="O41" s="22" t="s">
        <v>34</v>
      </c>
      <c r="P41" s="22" t="s">
        <v>35</v>
      </c>
      <c r="Q41" s="21" t="s">
        <v>36</v>
      </c>
    </row>
    <row r="42" s="1" customFormat="1" ht="48" spans="1:17">
      <c r="A42" s="20">
        <v>37</v>
      </c>
      <c r="B42" s="21" t="s">
        <v>24</v>
      </c>
      <c r="C42" s="21" t="s">
        <v>25</v>
      </c>
      <c r="D42" s="21" t="s">
        <v>26</v>
      </c>
      <c r="E42" s="21" t="s">
        <v>189</v>
      </c>
      <c r="F42" s="21" t="s">
        <v>177</v>
      </c>
      <c r="G42" s="21" t="s">
        <v>190</v>
      </c>
      <c r="H42" s="21" t="s">
        <v>30</v>
      </c>
      <c r="I42" s="21">
        <v>10</v>
      </c>
      <c r="J42" s="21">
        <f t="shared" si="0"/>
        <v>3</v>
      </c>
      <c r="K42" s="21">
        <f t="shared" si="1"/>
        <v>7</v>
      </c>
      <c r="L42" s="21" t="s">
        <v>191</v>
      </c>
      <c r="M42" s="21" t="s">
        <v>32</v>
      </c>
      <c r="N42" s="21" t="s">
        <v>192</v>
      </c>
      <c r="O42" s="22" t="s">
        <v>34</v>
      </c>
      <c r="P42" s="22" t="s">
        <v>35</v>
      </c>
      <c r="Q42" s="21" t="s">
        <v>36</v>
      </c>
    </row>
    <row r="43" s="1" customFormat="1" ht="48" spans="1:17">
      <c r="A43" s="20">
        <v>38</v>
      </c>
      <c r="B43" s="21" t="s">
        <v>24</v>
      </c>
      <c r="C43" s="21" t="s">
        <v>25</v>
      </c>
      <c r="D43" s="21" t="s">
        <v>26</v>
      </c>
      <c r="E43" s="21" t="s">
        <v>193</v>
      </c>
      <c r="F43" s="21" t="s">
        <v>177</v>
      </c>
      <c r="G43" s="21" t="s">
        <v>194</v>
      </c>
      <c r="H43" s="21" t="s">
        <v>30</v>
      </c>
      <c r="I43" s="21">
        <v>10</v>
      </c>
      <c r="J43" s="21">
        <f t="shared" si="0"/>
        <v>3</v>
      </c>
      <c r="K43" s="21">
        <f t="shared" si="1"/>
        <v>7</v>
      </c>
      <c r="L43" s="21" t="s">
        <v>195</v>
      </c>
      <c r="M43" s="21" t="s">
        <v>32</v>
      </c>
      <c r="N43" s="21" t="s">
        <v>196</v>
      </c>
      <c r="O43" s="22" t="s">
        <v>34</v>
      </c>
      <c r="P43" s="22" t="s">
        <v>35</v>
      </c>
      <c r="Q43" s="21" t="s">
        <v>36</v>
      </c>
    </row>
    <row r="44" s="1" customFormat="1" ht="48" spans="1:17">
      <c r="A44" s="20">
        <v>39</v>
      </c>
      <c r="B44" s="21" t="s">
        <v>24</v>
      </c>
      <c r="C44" s="21" t="s">
        <v>25</v>
      </c>
      <c r="D44" s="21" t="s">
        <v>26</v>
      </c>
      <c r="E44" s="21" t="s">
        <v>197</v>
      </c>
      <c r="F44" s="21" t="s">
        <v>198</v>
      </c>
      <c r="G44" s="21" t="s">
        <v>199</v>
      </c>
      <c r="H44" s="21" t="s">
        <v>30</v>
      </c>
      <c r="I44" s="21">
        <v>10</v>
      </c>
      <c r="J44" s="21">
        <f t="shared" si="0"/>
        <v>3</v>
      </c>
      <c r="K44" s="21">
        <f t="shared" si="1"/>
        <v>7</v>
      </c>
      <c r="L44" s="21" t="s">
        <v>200</v>
      </c>
      <c r="M44" s="21" t="s">
        <v>32</v>
      </c>
      <c r="N44" s="21" t="s">
        <v>201</v>
      </c>
      <c r="O44" s="22" t="s">
        <v>34</v>
      </c>
      <c r="P44" s="22" t="s">
        <v>35</v>
      </c>
      <c r="Q44" s="21" t="s">
        <v>36</v>
      </c>
    </row>
    <row r="45" s="1" customFormat="1" ht="48" spans="1:17">
      <c r="A45" s="20">
        <v>40</v>
      </c>
      <c r="B45" s="21" t="s">
        <v>24</v>
      </c>
      <c r="C45" s="21" t="s">
        <v>25</v>
      </c>
      <c r="D45" s="21" t="s">
        <v>26</v>
      </c>
      <c r="E45" s="21" t="s">
        <v>202</v>
      </c>
      <c r="F45" s="21" t="s">
        <v>198</v>
      </c>
      <c r="G45" s="21" t="s">
        <v>203</v>
      </c>
      <c r="H45" s="21" t="s">
        <v>30</v>
      </c>
      <c r="I45" s="21">
        <v>10</v>
      </c>
      <c r="J45" s="21">
        <f t="shared" si="0"/>
        <v>3</v>
      </c>
      <c r="K45" s="21">
        <f t="shared" si="1"/>
        <v>7</v>
      </c>
      <c r="L45" s="21" t="s">
        <v>204</v>
      </c>
      <c r="M45" s="21" t="s">
        <v>32</v>
      </c>
      <c r="N45" s="21" t="s">
        <v>205</v>
      </c>
      <c r="O45" s="22" t="s">
        <v>34</v>
      </c>
      <c r="P45" s="22" t="s">
        <v>35</v>
      </c>
      <c r="Q45" s="21" t="s">
        <v>36</v>
      </c>
    </row>
    <row r="46" s="1" customFormat="1" ht="48" spans="1:17">
      <c r="A46" s="20">
        <v>41</v>
      </c>
      <c r="B46" s="21" t="s">
        <v>24</v>
      </c>
      <c r="C46" s="21" t="s">
        <v>25</v>
      </c>
      <c r="D46" s="21" t="s">
        <v>26</v>
      </c>
      <c r="E46" s="21" t="s">
        <v>206</v>
      </c>
      <c r="F46" s="21" t="s">
        <v>207</v>
      </c>
      <c r="G46" s="21" t="s">
        <v>208</v>
      </c>
      <c r="H46" s="21" t="s">
        <v>30</v>
      </c>
      <c r="I46" s="21">
        <v>10</v>
      </c>
      <c r="J46" s="21">
        <f t="shared" si="0"/>
        <v>3</v>
      </c>
      <c r="K46" s="21">
        <f t="shared" si="1"/>
        <v>7</v>
      </c>
      <c r="L46" s="21" t="s">
        <v>209</v>
      </c>
      <c r="M46" s="21" t="s">
        <v>32</v>
      </c>
      <c r="N46" s="21" t="s">
        <v>210</v>
      </c>
      <c r="O46" s="22" t="s">
        <v>34</v>
      </c>
      <c r="P46" s="22" t="s">
        <v>35</v>
      </c>
      <c r="Q46" s="21" t="s">
        <v>36</v>
      </c>
    </row>
    <row r="47" s="1" customFormat="1" ht="48" spans="1:17">
      <c r="A47" s="20">
        <v>42</v>
      </c>
      <c r="B47" s="21" t="s">
        <v>24</v>
      </c>
      <c r="C47" s="21" t="s">
        <v>25</v>
      </c>
      <c r="D47" s="21" t="s">
        <v>26</v>
      </c>
      <c r="E47" s="21" t="s">
        <v>211</v>
      </c>
      <c r="F47" s="21" t="s">
        <v>207</v>
      </c>
      <c r="G47" s="21" t="s">
        <v>212</v>
      </c>
      <c r="H47" s="21" t="s">
        <v>30</v>
      </c>
      <c r="I47" s="21">
        <v>10</v>
      </c>
      <c r="J47" s="21">
        <f t="shared" si="0"/>
        <v>3</v>
      </c>
      <c r="K47" s="21">
        <f t="shared" si="1"/>
        <v>7</v>
      </c>
      <c r="L47" s="21" t="s">
        <v>213</v>
      </c>
      <c r="M47" s="21" t="s">
        <v>32</v>
      </c>
      <c r="N47" s="21" t="s">
        <v>214</v>
      </c>
      <c r="O47" s="22" t="s">
        <v>34</v>
      </c>
      <c r="P47" s="22" t="s">
        <v>35</v>
      </c>
      <c r="Q47" s="21" t="s">
        <v>36</v>
      </c>
    </row>
    <row r="48" s="1" customFormat="1" ht="48" spans="1:17">
      <c r="A48" s="20">
        <v>43</v>
      </c>
      <c r="B48" s="21" t="s">
        <v>24</v>
      </c>
      <c r="C48" s="21" t="s">
        <v>25</v>
      </c>
      <c r="D48" s="21" t="s">
        <v>26</v>
      </c>
      <c r="E48" s="21" t="s">
        <v>215</v>
      </c>
      <c r="F48" s="21" t="s">
        <v>207</v>
      </c>
      <c r="G48" s="21" t="s">
        <v>216</v>
      </c>
      <c r="H48" s="21" t="s">
        <v>30</v>
      </c>
      <c r="I48" s="21">
        <v>10</v>
      </c>
      <c r="J48" s="21">
        <f t="shared" si="0"/>
        <v>3</v>
      </c>
      <c r="K48" s="21">
        <f t="shared" si="1"/>
        <v>7</v>
      </c>
      <c r="L48" s="21" t="s">
        <v>217</v>
      </c>
      <c r="M48" s="21" t="s">
        <v>32</v>
      </c>
      <c r="N48" s="21" t="s">
        <v>218</v>
      </c>
      <c r="O48" s="22" t="s">
        <v>34</v>
      </c>
      <c r="P48" s="22" t="s">
        <v>35</v>
      </c>
      <c r="Q48" s="21" t="s">
        <v>36</v>
      </c>
    </row>
    <row r="49" s="1" customFormat="1" ht="48" spans="1:17">
      <c r="A49" s="20">
        <v>44</v>
      </c>
      <c r="B49" s="21" t="s">
        <v>24</v>
      </c>
      <c r="C49" s="21" t="s">
        <v>25</v>
      </c>
      <c r="D49" s="21" t="s">
        <v>26</v>
      </c>
      <c r="E49" s="21" t="s">
        <v>219</v>
      </c>
      <c r="F49" s="21" t="s">
        <v>220</v>
      </c>
      <c r="G49" s="21" t="s">
        <v>221</v>
      </c>
      <c r="H49" s="21" t="s">
        <v>30</v>
      </c>
      <c r="I49" s="21">
        <v>10</v>
      </c>
      <c r="J49" s="21">
        <f t="shared" si="0"/>
        <v>3</v>
      </c>
      <c r="K49" s="21">
        <f t="shared" si="1"/>
        <v>7</v>
      </c>
      <c r="L49" s="21" t="s">
        <v>222</v>
      </c>
      <c r="M49" s="21" t="s">
        <v>32</v>
      </c>
      <c r="N49" s="21" t="s">
        <v>223</v>
      </c>
      <c r="O49" s="22" t="s">
        <v>34</v>
      </c>
      <c r="P49" s="22" t="s">
        <v>35</v>
      </c>
      <c r="Q49" s="21" t="s">
        <v>36</v>
      </c>
    </row>
    <row r="50" s="1" customFormat="1" ht="48" spans="1:17">
      <c r="A50" s="20">
        <v>45</v>
      </c>
      <c r="B50" s="21" t="s">
        <v>24</v>
      </c>
      <c r="C50" s="21" t="s">
        <v>25</v>
      </c>
      <c r="D50" s="21" t="s">
        <v>26</v>
      </c>
      <c r="E50" s="21" t="s">
        <v>224</v>
      </c>
      <c r="F50" s="21" t="s">
        <v>220</v>
      </c>
      <c r="G50" s="21" t="s">
        <v>225</v>
      </c>
      <c r="H50" s="21" t="s">
        <v>30</v>
      </c>
      <c r="I50" s="21">
        <v>10</v>
      </c>
      <c r="J50" s="21">
        <f t="shared" si="0"/>
        <v>3</v>
      </c>
      <c r="K50" s="21">
        <f t="shared" si="1"/>
        <v>7</v>
      </c>
      <c r="L50" s="21" t="s">
        <v>226</v>
      </c>
      <c r="M50" s="21" t="s">
        <v>32</v>
      </c>
      <c r="N50" s="21" t="s">
        <v>227</v>
      </c>
      <c r="O50" s="22" t="s">
        <v>34</v>
      </c>
      <c r="P50" s="22" t="s">
        <v>35</v>
      </c>
      <c r="Q50" s="21" t="s">
        <v>36</v>
      </c>
    </row>
    <row r="51" s="1" customFormat="1" ht="48" spans="1:17">
      <c r="A51" s="20">
        <v>46</v>
      </c>
      <c r="B51" s="21" t="s">
        <v>24</v>
      </c>
      <c r="C51" s="21" t="s">
        <v>25</v>
      </c>
      <c r="D51" s="21" t="s">
        <v>26</v>
      </c>
      <c r="E51" s="21" t="s">
        <v>228</v>
      </c>
      <c r="F51" s="21" t="s">
        <v>220</v>
      </c>
      <c r="G51" s="21" t="s">
        <v>229</v>
      </c>
      <c r="H51" s="21" t="s">
        <v>30</v>
      </c>
      <c r="I51" s="21">
        <v>10</v>
      </c>
      <c r="J51" s="21">
        <f t="shared" si="0"/>
        <v>3</v>
      </c>
      <c r="K51" s="21">
        <f t="shared" si="1"/>
        <v>7</v>
      </c>
      <c r="L51" s="21" t="s">
        <v>230</v>
      </c>
      <c r="M51" s="21" t="s">
        <v>32</v>
      </c>
      <c r="N51" s="21" t="s">
        <v>231</v>
      </c>
      <c r="O51" s="22" t="s">
        <v>34</v>
      </c>
      <c r="P51" s="22" t="s">
        <v>35</v>
      </c>
      <c r="Q51" s="21" t="s">
        <v>36</v>
      </c>
    </row>
    <row r="52" s="1" customFormat="1" ht="48" spans="1:17">
      <c r="A52" s="20">
        <v>47</v>
      </c>
      <c r="B52" s="21" t="s">
        <v>24</v>
      </c>
      <c r="C52" s="21" t="s">
        <v>25</v>
      </c>
      <c r="D52" s="21" t="s">
        <v>26</v>
      </c>
      <c r="E52" s="21" t="s">
        <v>232</v>
      </c>
      <c r="F52" s="21" t="s">
        <v>233</v>
      </c>
      <c r="G52" s="21" t="s">
        <v>234</v>
      </c>
      <c r="H52" s="21" t="s">
        <v>30</v>
      </c>
      <c r="I52" s="21">
        <v>10</v>
      </c>
      <c r="J52" s="21">
        <f t="shared" si="0"/>
        <v>3</v>
      </c>
      <c r="K52" s="21">
        <f t="shared" si="1"/>
        <v>7</v>
      </c>
      <c r="L52" s="21" t="s">
        <v>235</v>
      </c>
      <c r="M52" s="21" t="s">
        <v>32</v>
      </c>
      <c r="N52" s="21" t="s">
        <v>236</v>
      </c>
      <c r="O52" s="22" t="s">
        <v>34</v>
      </c>
      <c r="P52" s="22" t="s">
        <v>35</v>
      </c>
      <c r="Q52" s="21" t="s">
        <v>36</v>
      </c>
    </row>
    <row r="53" s="1" customFormat="1" ht="48" spans="1:17">
      <c r="A53" s="20">
        <v>48</v>
      </c>
      <c r="B53" s="21" t="s">
        <v>24</v>
      </c>
      <c r="C53" s="21" t="s">
        <v>25</v>
      </c>
      <c r="D53" s="21" t="s">
        <v>26</v>
      </c>
      <c r="E53" s="21" t="s">
        <v>237</v>
      </c>
      <c r="F53" s="21" t="s">
        <v>233</v>
      </c>
      <c r="G53" s="21" t="s">
        <v>238</v>
      </c>
      <c r="H53" s="21" t="s">
        <v>30</v>
      </c>
      <c r="I53" s="21">
        <v>10</v>
      </c>
      <c r="J53" s="21">
        <f t="shared" si="0"/>
        <v>3</v>
      </c>
      <c r="K53" s="21">
        <f t="shared" si="1"/>
        <v>7</v>
      </c>
      <c r="L53" s="21" t="s">
        <v>239</v>
      </c>
      <c r="M53" s="21" t="s">
        <v>32</v>
      </c>
      <c r="N53" s="21" t="s">
        <v>240</v>
      </c>
      <c r="O53" s="22" t="s">
        <v>34</v>
      </c>
      <c r="P53" s="22" t="s">
        <v>35</v>
      </c>
      <c r="Q53" s="21" t="s">
        <v>36</v>
      </c>
    </row>
    <row r="54" s="1" customFormat="1" ht="48" spans="1:17">
      <c r="A54" s="20">
        <v>49</v>
      </c>
      <c r="B54" s="21" t="s">
        <v>24</v>
      </c>
      <c r="C54" s="21" t="s">
        <v>25</v>
      </c>
      <c r="D54" s="21" t="s">
        <v>26</v>
      </c>
      <c r="E54" s="21" t="s">
        <v>241</v>
      </c>
      <c r="F54" s="21" t="s">
        <v>233</v>
      </c>
      <c r="G54" s="21" t="s">
        <v>242</v>
      </c>
      <c r="H54" s="21" t="s">
        <v>30</v>
      </c>
      <c r="I54" s="21">
        <v>10</v>
      </c>
      <c r="J54" s="21">
        <f t="shared" si="0"/>
        <v>3</v>
      </c>
      <c r="K54" s="21">
        <f t="shared" si="1"/>
        <v>7</v>
      </c>
      <c r="L54" s="21" t="s">
        <v>243</v>
      </c>
      <c r="M54" s="21" t="s">
        <v>32</v>
      </c>
      <c r="N54" s="21" t="s">
        <v>244</v>
      </c>
      <c r="O54" s="22" t="s">
        <v>34</v>
      </c>
      <c r="P54" s="22" t="s">
        <v>35</v>
      </c>
      <c r="Q54" s="21" t="s">
        <v>36</v>
      </c>
    </row>
    <row r="55" s="1" customFormat="1" ht="48" spans="1:17">
      <c r="A55" s="20">
        <v>50</v>
      </c>
      <c r="B55" s="21" t="s">
        <v>24</v>
      </c>
      <c r="C55" s="21" t="s">
        <v>25</v>
      </c>
      <c r="D55" s="21" t="s">
        <v>26</v>
      </c>
      <c r="E55" s="21" t="s">
        <v>245</v>
      </c>
      <c r="F55" s="21" t="s">
        <v>233</v>
      </c>
      <c r="G55" s="21" t="s">
        <v>246</v>
      </c>
      <c r="H55" s="21" t="s">
        <v>30</v>
      </c>
      <c r="I55" s="21">
        <v>10</v>
      </c>
      <c r="J55" s="21">
        <f t="shared" si="0"/>
        <v>3</v>
      </c>
      <c r="K55" s="21">
        <f t="shared" si="1"/>
        <v>7</v>
      </c>
      <c r="L55" s="21" t="s">
        <v>247</v>
      </c>
      <c r="M55" s="21" t="s">
        <v>32</v>
      </c>
      <c r="N55" s="21" t="s">
        <v>248</v>
      </c>
      <c r="O55" s="22" t="s">
        <v>34</v>
      </c>
      <c r="P55" s="22" t="s">
        <v>35</v>
      </c>
      <c r="Q55" s="21" t="s">
        <v>36</v>
      </c>
    </row>
    <row r="56" s="1" customFormat="1" ht="48" spans="1:17">
      <c r="A56" s="20">
        <v>51</v>
      </c>
      <c r="B56" s="21" t="s">
        <v>24</v>
      </c>
      <c r="C56" s="21" t="s">
        <v>25</v>
      </c>
      <c r="D56" s="21" t="s">
        <v>26</v>
      </c>
      <c r="E56" s="21" t="s">
        <v>249</v>
      </c>
      <c r="F56" s="21" t="s">
        <v>233</v>
      </c>
      <c r="G56" s="21" t="s">
        <v>250</v>
      </c>
      <c r="H56" s="21" t="s">
        <v>30</v>
      </c>
      <c r="I56" s="21">
        <v>10</v>
      </c>
      <c r="J56" s="21">
        <f t="shared" si="0"/>
        <v>3</v>
      </c>
      <c r="K56" s="21">
        <f t="shared" si="1"/>
        <v>7</v>
      </c>
      <c r="L56" s="21" t="s">
        <v>251</v>
      </c>
      <c r="M56" s="21" t="s">
        <v>32</v>
      </c>
      <c r="N56" s="21" t="s">
        <v>252</v>
      </c>
      <c r="O56" s="22" t="s">
        <v>34</v>
      </c>
      <c r="P56" s="22" t="s">
        <v>35</v>
      </c>
      <c r="Q56" s="21" t="s">
        <v>36</v>
      </c>
    </row>
    <row r="57" s="1" customFormat="1" ht="48" spans="1:17">
      <c r="A57" s="20">
        <v>52</v>
      </c>
      <c r="B57" s="21" t="s">
        <v>24</v>
      </c>
      <c r="C57" s="21" t="s">
        <v>25</v>
      </c>
      <c r="D57" s="21" t="s">
        <v>26</v>
      </c>
      <c r="E57" s="21" t="s">
        <v>253</v>
      </c>
      <c r="F57" s="21" t="s">
        <v>233</v>
      </c>
      <c r="G57" s="21" t="s">
        <v>254</v>
      </c>
      <c r="H57" s="21" t="s">
        <v>30</v>
      </c>
      <c r="I57" s="21">
        <v>10</v>
      </c>
      <c r="J57" s="21">
        <f t="shared" si="0"/>
        <v>3</v>
      </c>
      <c r="K57" s="21">
        <f t="shared" si="1"/>
        <v>7</v>
      </c>
      <c r="L57" s="21" t="s">
        <v>255</v>
      </c>
      <c r="M57" s="21" t="s">
        <v>32</v>
      </c>
      <c r="N57" s="21" t="s">
        <v>256</v>
      </c>
      <c r="O57" s="22" t="s">
        <v>34</v>
      </c>
      <c r="P57" s="22" t="s">
        <v>35</v>
      </c>
      <c r="Q57" s="21" t="s">
        <v>36</v>
      </c>
    </row>
    <row r="58" s="1" customFormat="1" ht="48" spans="1:17">
      <c r="A58" s="20">
        <v>53</v>
      </c>
      <c r="B58" s="21" t="s">
        <v>24</v>
      </c>
      <c r="C58" s="21" t="s">
        <v>25</v>
      </c>
      <c r="D58" s="21" t="s">
        <v>26</v>
      </c>
      <c r="E58" s="21" t="s">
        <v>257</v>
      </c>
      <c r="F58" s="21" t="s">
        <v>258</v>
      </c>
      <c r="G58" s="21" t="s">
        <v>259</v>
      </c>
      <c r="H58" s="21" t="s">
        <v>30</v>
      </c>
      <c r="I58" s="21">
        <v>10</v>
      </c>
      <c r="J58" s="21">
        <f t="shared" si="0"/>
        <v>3</v>
      </c>
      <c r="K58" s="21">
        <f t="shared" si="1"/>
        <v>7</v>
      </c>
      <c r="L58" s="21" t="s">
        <v>260</v>
      </c>
      <c r="M58" s="21" t="s">
        <v>32</v>
      </c>
      <c r="N58" s="21" t="s">
        <v>261</v>
      </c>
      <c r="O58" s="22" t="s">
        <v>34</v>
      </c>
      <c r="P58" s="22" t="s">
        <v>35</v>
      </c>
      <c r="Q58" s="21" t="s">
        <v>36</v>
      </c>
    </row>
    <row r="59" s="1" customFormat="1" ht="48" spans="1:17">
      <c r="A59" s="20">
        <v>54</v>
      </c>
      <c r="B59" s="21" t="s">
        <v>24</v>
      </c>
      <c r="C59" s="21" t="s">
        <v>25</v>
      </c>
      <c r="D59" s="21" t="s">
        <v>26</v>
      </c>
      <c r="E59" s="21" t="s">
        <v>262</v>
      </c>
      <c r="F59" s="21" t="s">
        <v>258</v>
      </c>
      <c r="G59" s="21" t="s">
        <v>263</v>
      </c>
      <c r="H59" s="21" t="s">
        <v>30</v>
      </c>
      <c r="I59" s="21">
        <v>10</v>
      </c>
      <c r="J59" s="21">
        <f t="shared" si="0"/>
        <v>3</v>
      </c>
      <c r="K59" s="21">
        <f t="shared" si="1"/>
        <v>7</v>
      </c>
      <c r="L59" s="21" t="s">
        <v>264</v>
      </c>
      <c r="M59" s="21" t="s">
        <v>32</v>
      </c>
      <c r="N59" s="21" t="s">
        <v>265</v>
      </c>
      <c r="O59" s="22" t="s">
        <v>34</v>
      </c>
      <c r="P59" s="22" t="s">
        <v>35</v>
      </c>
      <c r="Q59" s="21" t="s">
        <v>36</v>
      </c>
    </row>
    <row r="60" s="1" customFormat="1" ht="48" spans="1:17">
      <c r="A60" s="20">
        <v>55</v>
      </c>
      <c r="B60" s="21" t="s">
        <v>24</v>
      </c>
      <c r="C60" s="21" t="s">
        <v>25</v>
      </c>
      <c r="D60" s="21" t="s">
        <v>26</v>
      </c>
      <c r="E60" s="21" t="s">
        <v>266</v>
      </c>
      <c r="F60" s="21" t="s">
        <v>258</v>
      </c>
      <c r="G60" s="21" t="s">
        <v>267</v>
      </c>
      <c r="H60" s="21" t="s">
        <v>39</v>
      </c>
      <c r="I60" s="21">
        <v>52</v>
      </c>
      <c r="J60" s="21">
        <f t="shared" si="0"/>
        <v>15.6</v>
      </c>
      <c r="K60" s="21">
        <f t="shared" si="1"/>
        <v>36.4</v>
      </c>
      <c r="L60" s="21" t="s">
        <v>268</v>
      </c>
      <c r="M60" s="21" t="s">
        <v>32</v>
      </c>
      <c r="N60" s="21" t="s">
        <v>269</v>
      </c>
      <c r="O60" s="22" t="s">
        <v>34</v>
      </c>
      <c r="P60" s="22" t="s">
        <v>35</v>
      </c>
      <c r="Q60" s="21" t="s">
        <v>36</v>
      </c>
    </row>
    <row r="61" s="1" customFormat="1" ht="48" spans="1:17">
      <c r="A61" s="20">
        <v>56</v>
      </c>
      <c r="B61" s="21" t="s">
        <v>24</v>
      </c>
      <c r="C61" s="21" t="s">
        <v>25</v>
      </c>
      <c r="D61" s="21" t="s">
        <v>26</v>
      </c>
      <c r="E61" s="21" t="s">
        <v>270</v>
      </c>
      <c r="F61" s="21" t="s">
        <v>271</v>
      </c>
      <c r="G61" s="21" t="s">
        <v>272</v>
      </c>
      <c r="H61" s="21" t="s">
        <v>30</v>
      </c>
      <c r="I61" s="21">
        <v>10</v>
      </c>
      <c r="J61" s="21">
        <f t="shared" si="0"/>
        <v>3</v>
      </c>
      <c r="K61" s="21">
        <f t="shared" si="1"/>
        <v>7</v>
      </c>
      <c r="L61" s="21" t="s">
        <v>273</v>
      </c>
      <c r="M61" s="21" t="s">
        <v>32</v>
      </c>
      <c r="N61" s="21" t="s">
        <v>274</v>
      </c>
      <c r="O61" s="22" t="s">
        <v>34</v>
      </c>
      <c r="P61" s="22" t="s">
        <v>35</v>
      </c>
      <c r="Q61" s="21" t="s">
        <v>36</v>
      </c>
    </row>
    <row r="62" s="1" customFormat="1" ht="48" spans="1:17">
      <c r="A62" s="20">
        <v>57</v>
      </c>
      <c r="B62" s="21" t="s">
        <v>24</v>
      </c>
      <c r="C62" s="21" t="s">
        <v>25</v>
      </c>
      <c r="D62" s="21" t="s">
        <v>26</v>
      </c>
      <c r="E62" s="21" t="s">
        <v>275</v>
      </c>
      <c r="F62" s="21" t="s">
        <v>276</v>
      </c>
      <c r="G62" s="21" t="s">
        <v>277</v>
      </c>
      <c r="H62" s="21" t="s">
        <v>30</v>
      </c>
      <c r="I62" s="21">
        <v>10</v>
      </c>
      <c r="J62" s="21">
        <f t="shared" si="0"/>
        <v>3</v>
      </c>
      <c r="K62" s="21">
        <f t="shared" si="1"/>
        <v>7</v>
      </c>
      <c r="L62" s="21" t="s">
        <v>278</v>
      </c>
      <c r="M62" s="21" t="s">
        <v>32</v>
      </c>
      <c r="N62" s="21" t="s">
        <v>279</v>
      </c>
      <c r="O62" s="22" t="s">
        <v>34</v>
      </c>
      <c r="P62" s="22" t="s">
        <v>35</v>
      </c>
      <c r="Q62" s="21" t="s">
        <v>36</v>
      </c>
    </row>
    <row r="63" s="1" customFormat="1" ht="48" spans="1:17">
      <c r="A63" s="20">
        <v>58</v>
      </c>
      <c r="B63" s="21" t="s">
        <v>24</v>
      </c>
      <c r="C63" s="21" t="s">
        <v>25</v>
      </c>
      <c r="D63" s="21" t="s">
        <v>26</v>
      </c>
      <c r="E63" s="21" t="s">
        <v>280</v>
      </c>
      <c r="F63" s="21" t="s">
        <v>276</v>
      </c>
      <c r="G63" s="21" t="s">
        <v>281</v>
      </c>
      <c r="H63" s="21" t="s">
        <v>30</v>
      </c>
      <c r="I63" s="21">
        <v>10</v>
      </c>
      <c r="J63" s="21">
        <f t="shared" si="0"/>
        <v>3</v>
      </c>
      <c r="K63" s="21">
        <f t="shared" si="1"/>
        <v>7</v>
      </c>
      <c r="L63" s="21" t="s">
        <v>282</v>
      </c>
      <c r="M63" s="21" t="s">
        <v>32</v>
      </c>
      <c r="N63" s="21" t="s">
        <v>283</v>
      </c>
      <c r="O63" s="22" t="s">
        <v>34</v>
      </c>
      <c r="P63" s="22" t="s">
        <v>35</v>
      </c>
      <c r="Q63" s="21" t="s">
        <v>36</v>
      </c>
    </row>
    <row r="64" s="1" customFormat="1" ht="48" spans="1:17">
      <c r="A64" s="20">
        <v>59</v>
      </c>
      <c r="B64" s="21" t="s">
        <v>24</v>
      </c>
      <c r="C64" s="21" t="s">
        <v>25</v>
      </c>
      <c r="D64" s="21" t="s">
        <v>26</v>
      </c>
      <c r="E64" s="21" t="s">
        <v>284</v>
      </c>
      <c r="F64" s="21" t="s">
        <v>285</v>
      </c>
      <c r="G64" s="21" t="s">
        <v>286</v>
      </c>
      <c r="H64" s="21" t="s">
        <v>30</v>
      </c>
      <c r="I64" s="21">
        <v>10</v>
      </c>
      <c r="J64" s="21">
        <f t="shared" si="0"/>
        <v>3</v>
      </c>
      <c r="K64" s="21">
        <f t="shared" si="1"/>
        <v>7</v>
      </c>
      <c r="L64" s="21" t="s">
        <v>287</v>
      </c>
      <c r="M64" s="21" t="s">
        <v>32</v>
      </c>
      <c r="N64" s="21" t="s">
        <v>288</v>
      </c>
      <c r="O64" s="22" t="s">
        <v>34</v>
      </c>
      <c r="P64" s="22" t="s">
        <v>35</v>
      </c>
      <c r="Q64" s="21" t="s">
        <v>36</v>
      </c>
    </row>
    <row r="65" s="1" customFormat="1" ht="48" spans="1:17">
      <c r="A65" s="20">
        <v>60</v>
      </c>
      <c r="B65" s="21" t="s">
        <v>24</v>
      </c>
      <c r="C65" s="21" t="s">
        <v>25</v>
      </c>
      <c r="D65" s="21" t="s">
        <v>26</v>
      </c>
      <c r="E65" s="21" t="s">
        <v>289</v>
      </c>
      <c r="F65" s="21" t="s">
        <v>285</v>
      </c>
      <c r="G65" s="21" t="s">
        <v>290</v>
      </c>
      <c r="H65" s="21" t="s">
        <v>30</v>
      </c>
      <c r="I65" s="21">
        <v>10</v>
      </c>
      <c r="J65" s="21">
        <f t="shared" si="0"/>
        <v>3</v>
      </c>
      <c r="K65" s="21">
        <f t="shared" si="1"/>
        <v>7</v>
      </c>
      <c r="L65" s="21" t="s">
        <v>291</v>
      </c>
      <c r="M65" s="21" t="s">
        <v>32</v>
      </c>
      <c r="N65" s="21" t="s">
        <v>292</v>
      </c>
      <c r="O65" s="22" t="s">
        <v>34</v>
      </c>
      <c r="P65" s="22" t="s">
        <v>35</v>
      </c>
      <c r="Q65" s="21" t="s">
        <v>36</v>
      </c>
    </row>
    <row r="66" s="1" customFormat="1" ht="48" spans="1:17">
      <c r="A66" s="20">
        <v>61</v>
      </c>
      <c r="B66" s="21" t="s">
        <v>24</v>
      </c>
      <c r="C66" s="21" t="s">
        <v>25</v>
      </c>
      <c r="D66" s="21" t="s">
        <v>26</v>
      </c>
      <c r="E66" s="21" t="s">
        <v>293</v>
      </c>
      <c r="F66" s="21" t="s">
        <v>285</v>
      </c>
      <c r="G66" s="21" t="s">
        <v>294</v>
      </c>
      <c r="H66" s="21" t="s">
        <v>30</v>
      </c>
      <c r="I66" s="21">
        <v>10</v>
      </c>
      <c r="J66" s="21">
        <f t="shared" si="0"/>
        <v>3</v>
      </c>
      <c r="K66" s="21">
        <f t="shared" si="1"/>
        <v>7</v>
      </c>
      <c r="L66" s="21" t="s">
        <v>295</v>
      </c>
      <c r="M66" s="21" t="s">
        <v>32</v>
      </c>
      <c r="N66" s="21" t="s">
        <v>296</v>
      </c>
      <c r="O66" s="22" t="s">
        <v>34</v>
      </c>
      <c r="P66" s="22" t="s">
        <v>35</v>
      </c>
      <c r="Q66" s="21" t="s">
        <v>36</v>
      </c>
    </row>
    <row r="67" s="1" customFormat="1" ht="48" spans="1:17">
      <c r="A67" s="20">
        <v>62</v>
      </c>
      <c r="B67" s="21" t="s">
        <v>24</v>
      </c>
      <c r="C67" s="21" t="s">
        <v>25</v>
      </c>
      <c r="D67" s="21" t="s">
        <v>26</v>
      </c>
      <c r="E67" s="21" t="s">
        <v>297</v>
      </c>
      <c r="F67" s="21" t="s">
        <v>298</v>
      </c>
      <c r="G67" s="21" t="s">
        <v>299</v>
      </c>
      <c r="H67" s="21" t="s">
        <v>30</v>
      </c>
      <c r="I67" s="21">
        <v>10</v>
      </c>
      <c r="J67" s="21">
        <f t="shared" si="0"/>
        <v>3</v>
      </c>
      <c r="K67" s="21">
        <f t="shared" si="1"/>
        <v>7</v>
      </c>
      <c r="L67" s="21" t="s">
        <v>300</v>
      </c>
      <c r="M67" s="21" t="s">
        <v>32</v>
      </c>
      <c r="N67" s="21" t="s">
        <v>301</v>
      </c>
      <c r="O67" s="22" t="s">
        <v>34</v>
      </c>
      <c r="P67" s="22" t="s">
        <v>35</v>
      </c>
      <c r="Q67" s="21" t="s">
        <v>36</v>
      </c>
    </row>
    <row r="68" s="1" customFormat="1" ht="48" spans="1:17">
      <c r="A68" s="20">
        <v>63</v>
      </c>
      <c r="B68" s="21" t="s">
        <v>24</v>
      </c>
      <c r="C68" s="21" t="s">
        <v>25</v>
      </c>
      <c r="D68" s="21" t="s">
        <v>26</v>
      </c>
      <c r="E68" s="21" t="s">
        <v>302</v>
      </c>
      <c r="F68" s="21" t="s">
        <v>303</v>
      </c>
      <c r="G68" s="21" t="s">
        <v>304</v>
      </c>
      <c r="H68" s="21" t="s">
        <v>30</v>
      </c>
      <c r="I68" s="21">
        <v>10</v>
      </c>
      <c r="J68" s="21">
        <f t="shared" si="0"/>
        <v>3</v>
      </c>
      <c r="K68" s="21">
        <f t="shared" si="1"/>
        <v>7</v>
      </c>
      <c r="L68" s="21" t="s">
        <v>305</v>
      </c>
      <c r="M68" s="21" t="s">
        <v>32</v>
      </c>
      <c r="N68" s="21" t="s">
        <v>306</v>
      </c>
      <c r="O68" s="22" t="s">
        <v>34</v>
      </c>
      <c r="P68" s="22" t="s">
        <v>35</v>
      </c>
      <c r="Q68" s="21" t="s">
        <v>36</v>
      </c>
    </row>
    <row r="69" s="1" customFormat="1" ht="48" spans="1:17">
      <c r="A69" s="20">
        <v>64</v>
      </c>
      <c r="B69" s="21" t="s">
        <v>24</v>
      </c>
      <c r="C69" s="21" t="s">
        <v>25</v>
      </c>
      <c r="D69" s="21" t="s">
        <v>26</v>
      </c>
      <c r="E69" s="21" t="s">
        <v>307</v>
      </c>
      <c r="F69" s="21" t="s">
        <v>308</v>
      </c>
      <c r="G69" s="21" t="s">
        <v>309</v>
      </c>
      <c r="H69" s="21" t="s">
        <v>30</v>
      </c>
      <c r="I69" s="21">
        <v>10</v>
      </c>
      <c r="J69" s="21">
        <f t="shared" si="0"/>
        <v>3</v>
      </c>
      <c r="K69" s="21">
        <f t="shared" si="1"/>
        <v>7</v>
      </c>
      <c r="L69" s="21" t="s">
        <v>310</v>
      </c>
      <c r="M69" s="21" t="s">
        <v>32</v>
      </c>
      <c r="N69" s="21" t="s">
        <v>311</v>
      </c>
      <c r="O69" s="22" t="s">
        <v>34</v>
      </c>
      <c r="P69" s="22" t="s">
        <v>35</v>
      </c>
      <c r="Q69" s="21" t="s">
        <v>36</v>
      </c>
    </row>
    <row r="70" s="1" customFormat="1" ht="48" spans="1:17">
      <c r="A70" s="20">
        <v>65</v>
      </c>
      <c r="B70" s="21" t="s">
        <v>24</v>
      </c>
      <c r="C70" s="21" t="s">
        <v>312</v>
      </c>
      <c r="D70" s="21" t="s">
        <v>313</v>
      </c>
      <c r="E70" s="21" t="s">
        <v>314</v>
      </c>
      <c r="F70" s="21" t="s">
        <v>315</v>
      </c>
      <c r="G70" s="21" t="s">
        <v>315</v>
      </c>
      <c r="H70" s="21" t="s">
        <v>316</v>
      </c>
      <c r="I70" s="21">
        <v>300</v>
      </c>
      <c r="J70" s="21">
        <f t="shared" ref="J70:J74" si="2">I70*0.3</f>
        <v>90</v>
      </c>
      <c r="K70" s="21">
        <f t="shared" ref="K70:K74" si="3">I70*0.7</f>
        <v>210</v>
      </c>
      <c r="L70" s="23" t="s">
        <v>317</v>
      </c>
      <c r="M70" s="21" t="s">
        <v>318</v>
      </c>
      <c r="N70" s="23"/>
      <c r="O70" s="22" t="s">
        <v>34</v>
      </c>
      <c r="P70" s="22" t="s">
        <v>319</v>
      </c>
      <c r="Q70" s="21" t="s">
        <v>320</v>
      </c>
    </row>
    <row r="71" s="1" customFormat="1" ht="36" spans="1:17">
      <c r="A71" s="20">
        <v>66</v>
      </c>
      <c r="B71" s="21" t="s">
        <v>24</v>
      </c>
      <c r="C71" s="21" t="s">
        <v>321</v>
      </c>
      <c r="D71" s="21" t="s">
        <v>313</v>
      </c>
      <c r="E71" s="21" t="s">
        <v>322</v>
      </c>
      <c r="F71" s="21" t="s">
        <v>315</v>
      </c>
      <c r="G71" s="21" t="s">
        <v>315</v>
      </c>
      <c r="H71" s="21" t="s">
        <v>323</v>
      </c>
      <c r="I71" s="21">
        <v>100</v>
      </c>
      <c r="J71" s="21">
        <f t="shared" si="2"/>
        <v>30</v>
      </c>
      <c r="K71" s="21">
        <f t="shared" si="3"/>
        <v>70</v>
      </c>
      <c r="L71" s="23" t="s">
        <v>324</v>
      </c>
      <c r="M71" s="21" t="s">
        <v>318</v>
      </c>
      <c r="N71" s="23"/>
      <c r="O71" s="22" t="s">
        <v>34</v>
      </c>
      <c r="P71" s="22" t="s">
        <v>319</v>
      </c>
      <c r="Q71" s="21" t="s">
        <v>320</v>
      </c>
    </row>
    <row r="72" s="1" customFormat="1" ht="48" spans="1:17">
      <c r="A72" s="20">
        <v>67</v>
      </c>
      <c r="B72" s="21" t="s">
        <v>24</v>
      </c>
      <c r="C72" s="21" t="s">
        <v>325</v>
      </c>
      <c r="D72" s="21" t="s">
        <v>313</v>
      </c>
      <c r="E72" s="21" t="s">
        <v>326</v>
      </c>
      <c r="F72" s="21" t="s">
        <v>315</v>
      </c>
      <c r="G72" s="21" t="s">
        <v>315</v>
      </c>
      <c r="H72" s="21" t="s">
        <v>327</v>
      </c>
      <c r="I72" s="21">
        <v>413</v>
      </c>
      <c r="J72" s="21">
        <f t="shared" si="2"/>
        <v>123.9</v>
      </c>
      <c r="K72" s="21">
        <f t="shared" si="3"/>
        <v>289.1</v>
      </c>
      <c r="L72" s="21" t="s">
        <v>328</v>
      </c>
      <c r="M72" s="21" t="s">
        <v>318</v>
      </c>
      <c r="N72" s="21"/>
      <c r="O72" s="22" t="s">
        <v>34</v>
      </c>
      <c r="P72" s="22" t="s">
        <v>319</v>
      </c>
      <c r="Q72" s="21" t="s">
        <v>320</v>
      </c>
    </row>
    <row r="73" s="1" customFormat="1" ht="60" spans="1:17">
      <c r="A73" s="20">
        <v>68</v>
      </c>
      <c r="B73" s="21" t="s">
        <v>24</v>
      </c>
      <c r="C73" s="21" t="s">
        <v>329</v>
      </c>
      <c r="D73" s="21" t="s">
        <v>313</v>
      </c>
      <c r="E73" s="21" t="s">
        <v>330</v>
      </c>
      <c r="F73" s="21" t="s">
        <v>315</v>
      </c>
      <c r="G73" s="21" t="s">
        <v>315</v>
      </c>
      <c r="H73" s="21" t="s">
        <v>331</v>
      </c>
      <c r="I73" s="21">
        <v>700</v>
      </c>
      <c r="J73" s="21">
        <f t="shared" si="2"/>
        <v>210</v>
      </c>
      <c r="K73" s="21">
        <f t="shared" si="3"/>
        <v>490</v>
      </c>
      <c r="L73" s="21" t="s">
        <v>332</v>
      </c>
      <c r="M73" s="21" t="s">
        <v>318</v>
      </c>
      <c r="N73" s="21">
        <v>6300</v>
      </c>
      <c r="O73" s="22" t="s">
        <v>34</v>
      </c>
      <c r="P73" s="22" t="s">
        <v>319</v>
      </c>
      <c r="Q73" s="21" t="s">
        <v>320</v>
      </c>
    </row>
    <row r="74" s="1" customFormat="1" ht="48" spans="1:17">
      <c r="A74" s="20">
        <v>69</v>
      </c>
      <c r="B74" s="21" t="s">
        <v>24</v>
      </c>
      <c r="C74" s="21" t="s">
        <v>333</v>
      </c>
      <c r="D74" s="21" t="s">
        <v>313</v>
      </c>
      <c r="E74" s="21" t="s">
        <v>334</v>
      </c>
      <c r="F74" s="21" t="s">
        <v>315</v>
      </c>
      <c r="G74" s="21" t="s">
        <v>315</v>
      </c>
      <c r="H74" s="21" t="s">
        <v>335</v>
      </c>
      <c r="I74" s="21">
        <v>160</v>
      </c>
      <c r="J74" s="21">
        <f t="shared" si="2"/>
        <v>48</v>
      </c>
      <c r="K74" s="21">
        <f t="shared" si="3"/>
        <v>112</v>
      </c>
      <c r="L74" s="21" t="s">
        <v>336</v>
      </c>
      <c r="M74" s="21" t="s">
        <v>318</v>
      </c>
      <c r="N74" s="21">
        <v>333</v>
      </c>
      <c r="O74" s="22" t="s">
        <v>34</v>
      </c>
      <c r="P74" s="22" t="s">
        <v>319</v>
      </c>
      <c r="Q74" s="21" t="s">
        <v>320</v>
      </c>
    </row>
    <row r="75" s="1" customFormat="1" ht="24" spans="1:17">
      <c r="A75" s="20">
        <v>70</v>
      </c>
      <c r="B75" s="21" t="s">
        <v>24</v>
      </c>
      <c r="C75" s="21" t="s">
        <v>337</v>
      </c>
      <c r="D75" s="21" t="s">
        <v>338</v>
      </c>
      <c r="E75" s="21" t="s">
        <v>339</v>
      </c>
      <c r="F75" s="20" t="s">
        <v>303</v>
      </c>
      <c r="G75" s="21" t="s">
        <v>340</v>
      </c>
      <c r="H75" s="21" t="s">
        <v>341</v>
      </c>
      <c r="I75" s="21">
        <v>50</v>
      </c>
      <c r="J75" s="21">
        <f t="shared" ref="J75:J122" si="4">I75*0.3</f>
        <v>15</v>
      </c>
      <c r="K75" s="21">
        <f t="shared" ref="K75:K122" si="5">I75*0.7</f>
        <v>35</v>
      </c>
      <c r="L75" s="21" t="s">
        <v>342</v>
      </c>
      <c r="M75" s="21" t="s">
        <v>343</v>
      </c>
      <c r="N75" s="21">
        <v>500</v>
      </c>
      <c r="O75" s="20">
        <v>2019.1</v>
      </c>
      <c r="P75" s="21">
        <v>2019.12</v>
      </c>
      <c r="Q75" s="21" t="s">
        <v>344</v>
      </c>
    </row>
    <row r="76" s="1" customFormat="1" ht="24" spans="1:17">
      <c r="A76" s="20">
        <v>71</v>
      </c>
      <c r="B76" s="21" t="s">
        <v>24</v>
      </c>
      <c r="C76" s="21" t="s">
        <v>337</v>
      </c>
      <c r="D76" s="21" t="s">
        <v>338</v>
      </c>
      <c r="E76" s="21" t="s">
        <v>345</v>
      </c>
      <c r="F76" s="20" t="s">
        <v>303</v>
      </c>
      <c r="G76" s="21" t="s">
        <v>340</v>
      </c>
      <c r="H76" s="21" t="s">
        <v>346</v>
      </c>
      <c r="I76" s="21">
        <v>50</v>
      </c>
      <c r="J76" s="21">
        <f t="shared" si="4"/>
        <v>15</v>
      </c>
      <c r="K76" s="21">
        <f t="shared" si="5"/>
        <v>35</v>
      </c>
      <c r="L76" s="21" t="s">
        <v>347</v>
      </c>
      <c r="M76" s="21" t="s">
        <v>348</v>
      </c>
      <c r="N76" s="21">
        <v>200</v>
      </c>
      <c r="O76" s="20">
        <v>2019.1</v>
      </c>
      <c r="P76" s="21">
        <v>2019.12</v>
      </c>
      <c r="Q76" s="21" t="s">
        <v>344</v>
      </c>
    </row>
    <row r="77" s="1" customFormat="1" ht="24" spans="1:17">
      <c r="A77" s="20">
        <v>72</v>
      </c>
      <c r="B77" s="21" t="s">
        <v>24</v>
      </c>
      <c r="C77" s="21" t="s">
        <v>349</v>
      </c>
      <c r="D77" s="21" t="s">
        <v>338</v>
      </c>
      <c r="E77" s="21" t="s">
        <v>339</v>
      </c>
      <c r="F77" s="20" t="s">
        <v>303</v>
      </c>
      <c r="G77" s="21" t="s">
        <v>350</v>
      </c>
      <c r="H77" s="21" t="s">
        <v>351</v>
      </c>
      <c r="I77" s="21">
        <v>20</v>
      </c>
      <c r="J77" s="21">
        <f t="shared" si="4"/>
        <v>6</v>
      </c>
      <c r="K77" s="21">
        <f t="shared" si="5"/>
        <v>14</v>
      </c>
      <c r="L77" s="21" t="s">
        <v>352</v>
      </c>
      <c r="M77" s="21" t="s">
        <v>343</v>
      </c>
      <c r="N77" s="21">
        <v>200</v>
      </c>
      <c r="O77" s="20">
        <v>2019.1</v>
      </c>
      <c r="P77" s="21">
        <v>2019.12</v>
      </c>
      <c r="Q77" s="21" t="s">
        <v>344</v>
      </c>
    </row>
    <row r="78" s="1" customFormat="1" ht="24" spans="1:17">
      <c r="A78" s="20">
        <v>73</v>
      </c>
      <c r="B78" s="21" t="s">
        <v>24</v>
      </c>
      <c r="C78" s="21" t="s">
        <v>353</v>
      </c>
      <c r="D78" s="21" t="s">
        <v>338</v>
      </c>
      <c r="E78" s="21" t="s">
        <v>354</v>
      </c>
      <c r="F78" s="20" t="s">
        <v>303</v>
      </c>
      <c r="G78" s="21" t="s">
        <v>355</v>
      </c>
      <c r="H78" s="21" t="s">
        <v>341</v>
      </c>
      <c r="I78" s="21">
        <v>25</v>
      </c>
      <c r="J78" s="21">
        <f t="shared" si="4"/>
        <v>7.5</v>
      </c>
      <c r="K78" s="21">
        <f t="shared" si="5"/>
        <v>17.5</v>
      </c>
      <c r="L78" s="21" t="s">
        <v>356</v>
      </c>
      <c r="M78" s="21" t="s">
        <v>343</v>
      </c>
      <c r="N78" s="21">
        <v>250</v>
      </c>
      <c r="O78" s="20">
        <v>2019.1</v>
      </c>
      <c r="P78" s="21">
        <v>2019.12</v>
      </c>
      <c r="Q78" s="21" t="s">
        <v>344</v>
      </c>
    </row>
    <row r="79" s="1" customFormat="1" ht="48" spans="1:17">
      <c r="A79" s="20">
        <v>74</v>
      </c>
      <c r="B79" s="21" t="s">
        <v>24</v>
      </c>
      <c r="C79" s="21" t="s">
        <v>357</v>
      </c>
      <c r="D79" s="21" t="s">
        <v>338</v>
      </c>
      <c r="E79" s="21" t="s">
        <v>358</v>
      </c>
      <c r="F79" s="20" t="s">
        <v>303</v>
      </c>
      <c r="G79" s="21" t="s">
        <v>340</v>
      </c>
      <c r="H79" s="21" t="s">
        <v>341</v>
      </c>
      <c r="I79" s="21">
        <v>50</v>
      </c>
      <c r="J79" s="21">
        <f t="shared" si="4"/>
        <v>15</v>
      </c>
      <c r="K79" s="21">
        <f t="shared" si="5"/>
        <v>35</v>
      </c>
      <c r="L79" s="21" t="s">
        <v>342</v>
      </c>
      <c r="M79" s="21" t="s">
        <v>343</v>
      </c>
      <c r="N79" s="21">
        <v>500</v>
      </c>
      <c r="O79" s="20">
        <v>2019.1</v>
      </c>
      <c r="P79" s="21">
        <v>2019.12</v>
      </c>
      <c r="Q79" s="21" t="s">
        <v>344</v>
      </c>
    </row>
    <row r="80" s="1" customFormat="1" ht="36" spans="1:17">
      <c r="A80" s="20">
        <v>75</v>
      </c>
      <c r="B80" s="21" t="s">
        <v>24</v>
      </c>
      <c r="C80" s="21" t="s">
        <v>359</v>
      </c>
      <c r="D80" s="21" t="s">
        <v>338</v>
      </c>
      <c r="E80" s="21" t="s">
        <v>360</v>
      </c>
      <c r="F80" s="20" t="s">
        <v>303</v>
      </c>
      <c r="G80" s="21" t="s">
        <v>361</v>
      </c>
      <c r="H80" s="21" t="s">
        <v>362</v>
      </c>
      <c r="I80" s="21">
        <v>5</v>
      </c>
      <c r="J80" s="21">
        <f t="shared" si="4"/>
        <v>1.5</v>
      </c>
      <c r="K80" s="21">
        <f t="shared" si="5"/>
        <v>3.5</v>
      </c>
      <c r="L80" s="21" t="s">
        <v>363</v>
      </c>
      <c r="M80" s="21" t="s">
        <v>348</v>
      </c>
      <c r="N80" s="21">
        <v>20</v>
      </c>
      <c r="O80" s="20">
        <v>2019.9</v>
      </c>
      <c r="P80" s="21">
        <v>2019.12</v>
      </c>
      <c r="Q80" s="21" t="s">
        <v>344</v>
      </c>
    </row>
    <row r="81" s="1" customFormat="1" ht="48" spans="1:17">
      <c r="A81" s="20">
        <v>76</v>
      </c>
      <c r="B81" s="21" t="s">
        <v>24</v>
      </c>
      <c r="C81" s="21" t="s">
        <v>364</v>
      </c>
      <c r="D81" s="21" t="s">
        <v>26</v>
      </c>
      <c r="E81" s="21" t="s">
        <v>365</v>
      </c>
      <c r="F81" s="20" t="s">
        <v>303</v>
      </c>
      <c r="G81" s="21" t="s">
        <v>366</v>
      </c>
      <c r="H81" s="21" t="s">
        <v>367</v>
      </c>
      <c r="I81" s="21">
        <v>20</v>
      </c>
      <c r="J81" s="21">
        <f t="shared" si="4"/>
        <v>6</v>
      </c>
      <c r="K81" s="21">
        <f t="shared" si="5"/>
        <v>14</v>
      </c>
      <c r="L81" s="21" t="s">
        <v>368</v>
      </c>
      <c r="M81" s="21" t="s">
        <v>369</v>
      </c>
      <c r="N81" s="21">
        <v>300</v>
      </c>
      <c r="O81" s="20">
        <v>2019.9</v>
      </c>
      <c r="P81" s="21">
        <v>2019.12</v>
      </c>
      <c r="Q81" s="21" t="s">
        <v>344</v>
      </c>
    </row>
    <row r="82" s="1" customFormat="1" ht="36" spans="1:17">
      <c r="A82" s="20">
        <v>77</v>
      </c>
      <c r="B82" s="21" t="s">
        <v>24</v>
      </c>
      <c r="C82" s="21" t="s">
        <v>370</v>
      </c>
      <c r="D82" s="21" t="s">
        <v>26</v>
      </c>
      <c r="E82" s="21" t="s">
        <v>371</v>
      </c>
      <c r="F82" s="20" t="s">
        <v>303</v>
      </c>
      <c r="G82" s="21" t="s">
        <v>340</v>
      </c>
      <c r="H82" s="21" t="s">
        <v>372</v>
      </c>
      <c r="I82" s="21">
        <v>50</v>
      </c>
      <c r="J82" s="21">
        <f t="shared" si="4"/>
        <v>15</v>
      </c>
      <c r="K82" s="21">
        <f t="shared" si="5"/>
        <v>35</v>
      </c>
      <c r="L82" s="21" t="s">
        <v>373</v>
      </c>
      <c r="M82" s="21" t="s">
        <v>23</v>
      </c>
      <c r="N82" s="21" t="s">
        <v>374</v>
      </c>
      <c r="O82" s="20">
        <v>2019.1</v>
      </c>
      <c r="P82" s="21">
        <v>2019.12</v>
      </c>
      <c r="Q82" s="21" t="s">
        <v>344</v>
      </c>
    </row>
    <row r="83" s="1" customFormat="1" ht="36" spans="1:17">
      <c r="A83" s="20">
        <v>78</v>
      </c>
      <c r="B83" s="21" t="s">
        <v>24</v>
      </c>
      <c r="C83" s="21" t="s">
        <v>370</v>
      </c>
      <c r="D83" s="21" t="s">
        <v>26</v>
      </c>
      <c r="E83" s="21" t="s">
        <v>375</v>
      </c>
      <c r="F83" s="20" t="s">
        <v>303</v>
      </c>
      <c r="G83" s="21" t="s">
        <v>355</v>
      </c>
      <c r="H83" s="21" t="s">
        <v>372</v>
      </c>
      <c r="I83" s="21">
        <v>50</v>
      </c>
      <c r="J83" s="21">
        <f t="shared" si="4"/>
        <v>15</v>
      </c>
      <c r="K83" s="21">
        <f t="shared" si="5"/>
        <v>35</v>
      </c>
      <c r="L83" s="21" t="s">
        <v>376</v>
      </c>
      <c r="M83" s="21" t="s">
        <v>23</v>
      </c>
      <c r="N83" s="21" t="s">
        <v>377</v>
      </c>
      <c r="O83" s="20">
        <v>2019.1</v>
      </c>
      <c r="P83" s="21">
        <v>2019.12</v>
      </c>
      <c r="Q83" s="21" t="s">
        <v>344</v>
      </c>
    </row>
    <row r="84" s="1" customFormat="1" ht="36" spans="1:17">
      <c r="A84" s="20">
        <v>79</v>
      </c>
      <c r="B84" s="21" t="s">
        <v>24</v>
      </c>
      <c r="C84" s="21" t="s">
        <v>378</v>
      </c>
      <c r="D84" s="21" t="s">
        <v>26</v>
      </c>
      <c r="E84" s="21" t="s">
        <v>379</v>
      </c>
      <c r="F84" s="20" t="s">
        <v>303</v>
      </c>
      <c r="G84" s="21" t="s">
        <v>350</v>
      </c>
      <c r="H84" s="21" t="s">
        <v>380</v>
      </c>
      <c r="I84" s="21">
        <v>30</v>
      </c>
      <c r="J84" s="21">
        <f t="shared" si="4"/>
        <v>9</v>
      </c>
      <c r="K84" s="21">
        <f t="shared" si="5"/>
        <v>21</v>
      </c>
      <c r="L84" s="21" t="s">
        <v>381</v>
      </c>
      <c r="M84" s="21" t="s">
        <v>23</v>
      </c>
      <c r="N84" s="21" t="s">
        <v>382</v>
      </c>
      <c r="O84" s="20">
        <v>2019.1</v>
      </c>
      <c r="P84" s="21">
        <v>2019.12</v>
      </c>
      <c r="Q84" s="21" t="s">
        <v>344</v>
      </c>
    </row>
    <row r="85" s="1" customFormat="1" ht="36" spans="1:17">
      <c r="A85" s="20">
        <v>80</v>
      </c>
      <c r="B85" s="21" t="s">
        <v>24</v>
      </c>
      <c r="C85" s="21" t="s">
        <v>370</v>
      </c>
      <c r="D85" s="21" t="s">
        <v>26</v>
      </c>
      <c r="E85" s="21" t="s">
        <v>383</v>
      </c>
      <c r="F85" s="20" t="s">
        <v>303</v>
      </c>
      <c r="G85" s="21" t="s">
        <v>361</v>
      </c>
      <c r="H85" s="21" t="s">
        <v>372</v>
      </c>
      <c r="I85" s="21">
        <v>125</v>
      </c>
      <c r="J85" s="21">
        <f t="shared" si="4"/>
        <v>37.5</v>
      </c>
      <c r="K85" s="21">
        <f t="shared" si="5"/>
        <v>87.5</v>
      </c>
      <c r="L85" s="21" t="s">
        <v>384</v>
      </c>
      <c r="M85" s="21" t="s">
        <v>23</v>
      </c>
      <c r="N85" s="21" t="s">
        <v>385</v>
      </c>
      <c r="O85" s="20">
        <v>2019.1</v>
      </c>
      <c r="P85" s="21">
        <v>2019.12</v>
      </c>
      <c r="Q85" s="21" t="s">
        <v>344</v>
      </c>
    </row>
    <row r="86" s="1" customFormat="1" ht="36" spans="1:17">
      <c r="A86" s="20">
        <v>81</v>
      </c>
      <c r="B86" s="21" t="s">
        <v>24</v>
      </c>
      <c r="C86" s="21" t="s">
        <v>378</v>
      </c>
      <c r="D86" s="21" t="s">
        <v>26</v>
      </c>
      <c r="E86" s="21" t="s">
        <v>386</v>
      </c>
      <c r="F86" s="20" t="s">
        <v>303</v>
      </c>
      <c r="G86" s="21" t="s">
        <v>361</v>
      </c>
      <c r="H86" s="21" t="s">
        <v>387</v>
      </c>
      <c r="I86" s="21">
        <v>75</v>
      </c>
      <c r="J86" s="21">
        <f t="shared" si="4"/>
        <v>22.5</v>
      </c>
      <c r="K86" s="21">
        <f t="shared" si="5"/>
        <v>52.5</v>
      </c>
      <c r="L86" s="21" t="s">
        <v>388</v>
      </c>
      <c r="M86" s="21" t="s">
        <v>23</v>
      </c>
      <c r="N86" s="21" t="s">
        <v>389</v>
      </c>
      <c r="O86" s="20">
        <v>2019.9</v>
      </c>
      <c r="P86" s="21">
        <v>2019.12</v>
      </c>
      <c r="Q86" s="21" t="s">
        <v>344</v>
      </c>
    </row>
    <row r="87" s="1" customFormat="1" ht="36" spans="1:17">
      <c r="A87" s="20">
        <v>82</v>
      </c>
      <c r="B87" s="21" t="s">
        <v>24</v>
      </c>
      <c r="C87" s="21" t="s">
        <v>390</v>
      </c>
      <c r="D87" s="20" t="s">
        <v>26</v>
      </c>
      <c r="E87" s="21" t="s">
        <v>391</v>
      </c>
      <c r="F87" s="21" t="s">
        <v>271</v>
      </c>
      <c r="G87" s="21" t="s">
        <v>392</v>
      </c>
      <c r="H87" s="21" t="s">
        <v>393</v>
      </c>
      <c r="I87" s="21">
        <v>15</v>
      </c>
      <c r="J87" s="21">
        <f t="shared" si="4"/>
        <v>4.5</v>
      </c>
      <c r="K87" s="21">
        <f t="shared" si="5"/>
        <v>10.5</v>
      </c>
      <c r="L87" s="21" t="s">
        <v>394</v>
      </c>
      <c r="M87" s="21" t="s">
        <v>318</v>
      </c>
      <c r="N87" s="21" t="s">
        <v>395</v>
      </c>
      <c r="O87" s="21">
        <v>2019.4</v>
      </c>
      <c r="P87" s="21">
        <v>2019.12</v>
      </c>
      <c r="Q87" s="21" t="s">
        <v>396</v>
      </c>
    </row>
    <row r="88" s="1" customFormat="1" ht="36" spans="1:17">
      <c r="A88" s="20">
        <v>83</v>
      </c>
      <c r="B88" s="21" t="s">
        <v>24</v>
      </c>
      <c r="C88" s="21" t="s">
        <v>397</v>
      </c>
      <c r="D88" s="20" t="s">
        <v>26</v>
      </c>
      <c r="E88" s="21" t="s">
        <v>398</v>
      </c>
      <c r="F88" s="21" t="s">
        <v>271</v>
      </c>
      <c r="G88" s="21" t="s">
        <v>399</v>
      </c>
      <c r="H88" s="21" t="s">
        <v>393</v>
      </c>
      <c r="I88" s="21">
        <v>70</v>
      </c>
      <c r="J88" s="21">
        <f t="shared" si="4"/>
        <v>21</v>
      </c>
      <c r="K88" s="21">
        <f t="shared" si="5"/>
        <v>49</v>
      </c>
      <c r="L88" s="21" t="s">
        <v>400</v>
      </c>
      <c r="M88" s="21" t="s">
        <v>318</v>
      </c>
      <c r="N88" s="21" t="s">
        <v>401</v>
      </c>
      <c r="O88" s="21">
        <v>2019.4</v>
      </c>
      <c r="P88" s="21">
        <v>2019.12</v>
      </c>
      <c r="Q88" s="21" t="s">
        <v>396</v>
      </c>
    </row>
    <row r="89" s="1" customFormat="1" ht="36" spans="1:17">
      <c r="A89" s="20">
        <v>84</v>
      </c>
      <c r="B89" s="21" t="s">
        <v>24</v>
      </c>
      <c r="C89" s="21" t="s">
        <v>402</v>
      </c>
      <c r="D89" s="20" t="s">
        <v>26</v>
      </c>
      <c r="E89" s="21" t="s">
        <v>403</v>
      </c>
      <c r="F89" s="21" t="s">
        <v>271</v>
      </c>
      <c r="G89" s="21" t="s">
        <v>272</v>
      </c>
      <c r="H89" s="21" t="s">
        <v>404</v>
      </c>
      <c r="I89" s="21">
        <v>65</v>
      </c>
      <c r="J89" s="21">
        <f t="shared" si="4"/>
        <v>19.5</v>
      </c>
      <c r="K89" s="21">
        <f t="shared" si="5"/>
        <v>45.5</v>
      </c>
      <c r="L89" s="21" t="s">
        <v>405</v>
      </c>
      <c r="M89" s="21" t="s">
        <v>318</v>
      </c>
      <c r="N89" s="21" t="s">
        <v>406</v>
      </c>
      <c r="O89" s="21">
        <v>2019.4</v>
      </c>
      <c r="P89" s="21">
        <v>2019.12</v>
      </c>
      <c r="Q89" s="21" t="s">
        <v>396</v>
      </c>
    </row>
    <row r="90" s="1" customFormat="1" ht="36" spans="1:17">
      <c r="A90" s="20">
        <v>85</v>
      </c>
      <c r="B90" s="21" t="s">
        <v>24</v>
      </c>
      <c r="C90" s="21" t="s">
        <v>407</v>
      </c>
      <c r="D90" s="20" t="s">
        <v>26</v>
      </c>
      <c r="E90" s="21" t="s">
        <v>408</v>
      </c>
      <c r="F90" s="21" t="s">
        <v>271</v>
      </c>
      <c r="G90" s="21" t="s">
        <v>409</v>
      </c>
      <c r="H90" s="21" t="s">
        <v>404</v>
      </c>
      <c r="I90" s="21">
        <v>110</v>
      </c>
      <c r="J90" s="21">
        <f t="shared" si="4"/>
        <v>33</v>
      </c>
      <c r="K90" s="21">
        <f t="shared" si="5"/>
        <v>77</v>
      </c>
      <c r="L90" s="21" t="s">
        <v>410</v>
      </c>
      <c r="M90" s="21" t="s">
        <v>318</v>
      </c>
      <c r="N90" s="21" t="s">
        <v>411</v>
      </c>
      <c r="O90" s="21">
        <v>2019.4</v>
      </c>
      <c r="P90" s="21">
        <v>2019.12</v>
      </c>
      <c r="Q90" s="21" t="s">
        <v>396</v>
      </c>
    </row>
    <row r="91" s="1" customFormat="1" ht="36" spans="1:17">
      <c r="A91" s="20">
        <v>86</v>
      </c>
      <c r="B91" s="21" t="s">
        <v>24</v>
      </c>
      <c r="C91" s="21" t="s">
        <v>407</v>
      </c>
      <c r="D91" s="20" t="s">
        <v>26</v>
      </c>
      <c r="E91" s="21" t="s">
        <v>412</v>
      </c>
      <c r="F91" s="21" t="s">
        <v>271</v>
      </c>
      <c r="G91" s="21" t="s">
        <v>413</v>
      </c>
      <c r="H91" s="21" t="s">
        <v>414</v>
      </c>
      <c r="I91" s="21">
        <v>140</v>
      </c>
      <c r="J91" s="21">
        <f t="shared" si="4"/>
        <v>42</v>
      </c>
      <c r="K91" s="21">
        <f t="shared" si="5"/>
        <v>98</v>
      </c>
      <c r="L91" s="21" t="s">
        <v>415</v>
      </c>
      <c r="M91" s="21" t="s">
        <v>318</v>
      </c>
      <c r="N91" s="21" t="s">
        <v>416</v>
      </c>
      <c r="O91" s="21">
        <v>2019.4</v>
      </c>
      <c r="P91" s="21">
        <v>2019.12</v>
      </c>
      <c r="Q91" s="21" t="s">
        <v>396</v>
      </c>
    </row>
    <row r="92" s="1" customFormat="1" ht="36" spans="1:17">
      <c r="A92" s="20">
        <v>87</v>
      </c>
      <c r="B92" s="21" t="s">
        <v>24</v>
      </c>
      <c r="C92" s="21" t="s">
        <v>417</v>
      </c>
      <c r="D92" s="20" t="s">
        <v>338</v>
      </c>
      <c r="E92" s="21" t="s">
        <v>418</v>
      </c>
      <c r="F92" s="20" t="s">
        <v>271</v>
      </c>
      <c r="G92" s="21" t="s">
        <v>419</v>
      </c>
      <c r="H92" s="21" t="s">
        <v>420</v>
      </c>
      <c r="I92" s="21">
        <v>85</v>
      </c>
      <c r="J92" s="21">
        <f t="shared" si="4"/>
        <v>25.5</v>
      </c>
      <c r="K92" s="21">
        <f t="shared" si="5"/>
        <v>59.5</v>
      </c>
      <c r="L92" s="21" t="s">
        <v>421</v>
      </c>
      <c r="M92" s="20" t="s">
        <v>23</v>
      </c>
      <c r="N92" s="21" t="s">
        <v>422</v>
      </c>
      <c r="O92" s="21">
        <v>2018.12</v>
      </c>
      <c r="P92" s="21">
        <v>2019.5</v>
      </c>
      <c r="Q92" s="21" t="s">
        <v>396</v>
      </c>
    </row>
    <row r="93" s="1" customFormat="1" ht="36" spans="1:17">
      <c r="A93" s="20">
        <v>88</v>
      </c>
      <c r="B93" s="21" t="s">
        <v>24</v>
      </c>
      <c r="C93" s="21" t="s">
        <v>417</v>
      </c>
      <c r="D93" s="20" t="s">
        <v>338</v>
      </c>
      <c r="E93" s="21" t="s">
        <v>423</v>
      </c>
      <c r="F93" s="21" t="s">
        <v>271</v>
      </c>
      <c r="G93" s="21" t="s">
        <v>424</v>
      </c>
      <c r="H93" s="21" t="s">
        <v>425</v>
      </c>
      <c r="I93" s="21">
        <v>38.4</v>
      </c>
      <c r="J93" s="21">
        <f t="shared" si="4"/>
        <v>11.52</v>
      </c>
      <c r="K93" s="21">
        <f t="shared" si="5"/>
        <v>26.88</v>
      </c>
      <c r="L93" s="21" t="s">
        <v>426</v>
      </c>
      <c r="M93" s="20" t="s">
        <v>23</v>
      </c>
      <c r="N93" s="21" t="s">
        <v>427</v>
      </c>
      <c r="O93" s="21">
        <v>2018.12</v>
      </c>
      <c r="P93" s="21">
        <v>2019.5</v>
      </c>
      <c r="Q93" s="21" t="s">
        <v>396</v>
      </c>
    </row>
    <row r="94" s="1" customFormat="1" ht="36" spans="1:17">
      <c r="A94" s="20">
        <v>89</v>
      </c>
      <c r="B94" s="21" t="s">
        <v>24</v>
      </c>
      <c r="C94" s="21" t="s">
        <v>428</v>
      </c>
      <c r="D94" s="20" t="s">
        <v>429</v>
      </c>
      <c r="E94" s="21" t="s">
        <v>430</v>
      </c>
      <c r="F94" s="21" t="s">
        <v>271</v>
      </c>
      <c r="G94" s="21" t="s">
        <v>413</v>
      </c>
      <c r="H94" s="21" t="s">
        <v>380</v>
      </c>
      <c r="I94" s="21">
        <v>42</v>
      </c>
      <c r="J94" s="21">
        <f t="shared" si="4"/>
        <v>12.6</v>
      </c>
      <c r="K94" s="21">
        <f t="shared" si="5"/>
        <v>29.4</v>
      </c>
      <c r="L94" s="21" t="s">
        <v>431</v>
      </c>
      <c r="M94" s="20" t="s">
        <v>23</v>
      </c>
      <c r="N94" s="21" t="s">
        <v>432</v>
      </c>
      <c r="O94" s="21">
        <v>2019.4</v>
      </c>
      <c r="P94" s="21">
        <v>2019.11</v>
      </c>
      <c r="Q94" s="21" t="s">
        <v>396</v>
      </c>
    </row>
    <row r="95" s="1" customFormat="1" ht="60" spans="1:17">
      <c r="A95" s="20">
        <v>90</v>
      </c>
      <c r="B95" s="21" t="s">
        <v>24</v>
      </c>
      <c r="C95" s="21" t="s">
        <v>428</v>
      </c>
      <c r="D95" s="20" t="s">
        <v>26</v>
      </c>
      <c r="E95" s="21" t="s">
        <v>433</v>
      </c>
      <c r="F95" s="21" t="s">
        <v>271</v>
      </c>
      <c r="G95" s="21" t="s">
        <v>434</v>
      </c>
      <c r="H95" s="21" t="s">
        <v>435</v>
      </c>
      <c r="I95" s="21">
        <v>47.3</v>
      </c>
      <c r="J95" s="21">
        <f t="shared" si="4"/>
        <v>14.19</v>
      </c>
      <c r="K95" s="21">
        <f t="shared" si="5"/>
        <v>33.11</v>
      </c>
      <c r="L95" s="21" t="s">
        <v>436</v>
      </c>
      <c r="M95" s="20" t="s">
        <v>23</v>
      </c>
      <c r="N95" s="21" t="s">
        <v>437</v>
      </c>
      <c r="O95" s="21">
        <v>2019.4</v>
      </c>
      <c r="P95" s="21">
        <v>2019.12</v>
      </c>
      <c r="Q95" s="21" t="s">
        <v>396</v>
      </c>
    </row>
    <row r="96" s="1" customFormat="1" ht="36" spans="1:17">
      <c r="A96" s="20">
        <v>91</v>
      </c>
      <c r="B96" s="21" t="s">
        <v>24</v>
      </c>
      <c r="C96" s="21" t="s">
        <v>417</v>
      </c>
      <c r="D96" s="20" t="s">
        <v>338</v>
      </c>
      <c r="E96" s="21" t="s">
        <v>438</v>
      </c>
      <c r="F96" s="21" t="s">
        <v>271</v>
      </c>
      <c r="G96" s="21" t="s">
        <v>439</v>
      </c>
      <c r="H96" s="21" t="s">
        <v>420</v>
      </c>
      <c r="I96" s="21">
        <v>54</v>
      </c>
      <c r="J96" s="21">
        <f t="shared" si="4"/>
        <v>16.2</v>
      </c>
      <c r="K96" s="21">
        <f t="shared" si="5"/>
        <v>37.8</v>
      </c>
      <c r="L96" s="21" t="s">
        <v>440</v>
      </c>
      <c r="M96" s="20" t="s">
        <v>23</v>
      </c>
      <c r="N96" s="21" t="s">
        <v>441</v>
      </c>
      <c r="O96" s="21">
        <v>2019.4</v>
      </c>
      <c r="P96" s="21">
        <v>2019.12</v>
      </c>
      <c r="Q96" s="21" t="s">
        <v>396</v>
      </c>
    </row>
    <row r="97" s="1" customFormat="1" ht="36" spans="1:17">
      <c r="A97" s="20">
        <v>92</v>
      </c>
      <c r="B97" s="21" t="s">
        <v>24</v>
      </c>
      <c r="C97" s="21" t="s">
        <v>442</v>
      </c>
      <c r="D97" s="20" t="s">
        <v>26</v>
      </c>
      <c r="E97" s="21" t="s">
        <v>443</v>
      </c>
      <c r="F97" s="21" t="s">
        <v>271</v>
      </c>
      <c r="G97" s="21" t="s">
        <v>444</v>
      </c>
      <c r="H97" s="21" t="s">
        <v>372</v>
      </c>
      <c r="I97" s="21">
        <v>36.39</v>
      </c>
      <c r="J97" s="21">
        <f t="shared" si="4"/>
        <v>10.917</v>
      </c>
      <c r="K97" s="21">
        <f t="shared" si="5"/>
        <v>25.473</v>
      </c>
      <c r="L97" s="21" t="s">
        <v>445</v>
      </c>
      <c r="M97" s="20" t="s">
        <v>23</v>
      </c>
      <c r="N97" s="21" t="s">
        <v>446</v>
      </c>
      <c r="O97" s="21">
        <v>2019.4</v>
      </c>
      <c r="P97" s="21">
        <v>2019.12</v>
      </c>
      <c r="Q97" s="21" t="s">
        <v>396</v>
      </c>
    </row>
    <row r="98" s="1" customFormat="1" ht="48" spans="1:17">
      <c r="A98" s="20">
        <v>93</v>
      </c>
      <c r="B98" s="21" t="s">
        <v>24</v>
      </c>
      <c r="C98" s="21" t="s">
        <v>447</v>
      </c>
      <c r="D98" s="20" t="s">
        <v>26</v>
      </c>
      <c r="E98" s="21" t="s">
        <v>448</v>
      </c>
      <c r="F98" s="21" t="s">
        <v>271</v>
      </c>
      <c r="G98" s="21" t="s">
        <v>449</v>
      </c>
      <c r="H98" s="21" t="s">
        <v>450</v>
      </c>
      <c r="I98" s="21">
        <v>91.2</v>
      </c>
      <c r="J98" s="21">
        <f t="shared" si="4"/>
        <v>27.36</v>
      </c>
      <c r="K98" s="21">
        <f t="shared" si="5"/>
        <v>63.84</v>
      </c>
      <c r="L98" s="21" t="s">
        <v>451</v>
      </c>
      <c r="M98" s="20" t="s">
        <v>23</v>
      </c>
      <c r="N98" s="21" t="s">
        <v>452</v>
      </c>
      <c r="O98" s="21">
        <v>2019.4</v>
      </c>
      <c r="P98" s="21">
        <v>2019.12</v>
      </c>
      <c r="Q98" s="21" t="s">
        <v>396</v>
      </c>
    </row>
    <row r="99" s="1" customFormat="1" ht="36" spans="1:17">
      <c r="A99" s="20">
        <v>94</v>
      </c>
      <c r="B99" s="21" t="s">
        <v>24</v>
      </c>
      <c r="C99" s="21" t="s">
        <v>453</v>
      </c>
      <c r="D99" s="20" t="s">
        <v>26</v>
      </c>
      <c r="E99" s="21" t="s">
        <v>454</v>
      </c>
      <c r="F99" s="21" t="s">
        <v>271</v>
      </c>
      <c r="G99" s="21" t="s">
        <v>413</v>
      </c>
      <c r="H99" s="21" t="s">
        <v>455</v>
      </c>
      <c r="I99" s="21">
        <v>59.4</v>
      </c>
      <c r="J99" s="21">
        <f t="shared" si="4"/>
        <v>17.82</v>
      </c>
      <c r="K99" s="21">
        <f t="shared" si="5"/>
        <v>41.58</v>
      </c>
      <c r="L99" s="21" t="s">
        <v>456</v>
      </c>
      <c r="M99" s="20" t="s">
        <v>23</v>
      </c>
      <c r="N99" s="21" t="s">
        <v>416</v>
      </c>
      <c r="O99" s="21">
        <v>2019.4</v>
      </c>
      <c r="P99" s="21">
        <v>2019.11</v>
      </c>
      <c r="Q99" s="21" t="s">
        <v>396</v>
      </c>
    </row>
    <row r="100" s="1" customFormat="1" ht="60" spans="1:17">
      <c r="A100" s="20">
        <v>95</v>
      </c>
      <c r="B100" s="21" t="s">
        <v>24</v>
      </c>
      <c r="C100" s="21" t="s">
        <v>457</v>
      </c>
      <c r="D100" s="20" t="s">
        <v>26</v>
      </c>
      <c r="E100" s="21" t="s">
        <v>458</v>
      </c>
      <c r="F100" s="21" t="s">
        <v>271</v>
      </c>
      <c r="G100" s="21" t="s">
        <v>434</v>
      </c>
      <c r="H100" s="21" t="s">
        <v>459</v>
      </c>
      <c r="I100" s="21">
        <v>35.29</v>
      </c>
      <c r="J100" s="21">
        <f t="shared" si="4"/>
        <v>10.587</v>
      </c>
      <c r="K100" s="21">
        <f t="shared" si="5"/>
        <v>24.703</v>
      </c>
      <c r="L100" s="21" t="s">
        <v>436</v>
      </c>
      <c r="M100" s="20" t="s">
        <v>23</v>
      </c>
      <c r="N100" s="21" t="s">
        <v>437</v>
      </c>
      <c r="O100" s="21">
        <v>2019.4</v>
      </c>
      <c r="P100" s="21">
        <v>2019.12</v>
      </c>
      <c r="Q100" s="21" t="s">
        <v>396</v>
      </c>
    </row>
    <row r="101" s="1" customFormat="1" ht="36" spans="1:17">
      <c r="A101" s="20">
        <v>96</v>
      </c>
      <c r="B101" s="21" t="s">
        <v>24</v>
      </c>
      <c r="C101" s="21" t="s">
        <v>460</v>
      </c>
      <c r="D101" s="20" t="s">
        <v>26</v>
      </c>
      <c r="E101" s="21" t="s">
        <v>461</v>
      </c>
      <c r="F101" s="21" t="s">
        <v>271</v>
      </c>
      <c r="G101" s="21" t="s">
        <v>424</v>
      </c>
      <c r="H101" s="21" t="s">
        <v>462</v>
      </c>
      <c r="I101" s="21">
        <v>111.02</v>
      </c>
      <c r="J101" s="21">
        <f t="shared" si="4"/>
        <v>33.306</v>
      </c>
      <c r="K101" s="21">
        <f t="shared" si="5"/>
        <v>77.714</v>
      </c>
      <c r="L101" s="21" t="s">
        <v>463</v>
      </c>
      <c r="M101" s="20" t="s">
        <v>23</v>
      </c>
      <c r="N101" s="21" t="s">
        <v>464</v>
      </c>
      <c r="O101" s="21">
        <v>2019.4</v>
      </c>
      <c r="P101" s="21">
        <v>2019.11</v>
      </c>
      <c r="Q101" s="21" t="s">
        <v>396</v>
      </c>
    </row>
    <row r="102" s="1" customFormat="1" ht="36" spans="1:17">
      <c r="A102" s="20">
        <v>97</v>
      </c>
      <c r="B102" s="21" t="s">
        <v>24</v>
      </c>
      <c r="C102" s="21" t="s">
        <v>465</v>
      </c>
      <c r="D102" s="21" t="s">
        <v>338</v>
      </c>
      <c r="E102" s="21" t="s">
        <v>466</v>
      </c>
      <c r="F102" s="21" t="s">
        <v>177</v>
      </c>
      <c r="G102" s="21" t="s">
        <v>467</v>
      </c>
      <c r="H102" s="21" t="s">
        <v>367</v>
      </c>
      <c r="I102" s="21">
        <v>20</v>
      </c>
      <c r="J102" s="21">
        <f t="shared" si="4"/>
        <v>6</v>
      </c>
      <c r="K102" s="21">
        <f t="shared" si="5"/>
        <v>14</v>
      </c>
      <c r="L102" s="21" t="s">
        <v>468</v>
      </c>
      <c r="M102" s="21" t="s">
        <v>318</v>
      </c>
      <c r="N102" s="21" t="s">
        <v>469</v>
      </c>
      <c r="O102" s="21">
        <v>2019.8</v>
      </c>
      <c r="P102" s="21">
        <v>2019.12</v>
      </c>
      <c r="Q102" s="21" t="s">
        <v>470</v>
      </c>
    </row>
    <row r="103" s="1" customFormat="1" ht="36" spans="1:17">
      <c r="A103" s="20">
        <v>98</v>
      </c>
      <c r="B103" s="21" t="s">
        <v>24</v>
      </c>
      <c r="C103" s="21" t="s">
        <v>465</v>
      </c>
      <c r="D103" s="21" t="s">
        <v>338</v>
      </c>
      <c r="E103" s="21" t="s">
        <v>471</v>
      </c>
      <c r="F103" s="21" t="s">
        <v>177</v>
      </c>
      <c r="G103" s="21" t="s">
        <v>472</v>
      </c>
      <c r="H103" s="21" t="s">
        <v>367</v>
      </c>
      <c r="I103" s="21">
        <v>20</v>
      </c>
      <c r="J103" s="21">
        <f t="shared" si="4"/>
        <v>6</v>
      </c>
      <c r="K103" s="21">
        <f t="shared" si="5"/>
        <v>14</v>
      </c>
      <c r="L103" s="21" t="s">
        <v>473</v>
      </c>
      <c r="M103" s="21" t="s">
        <v>318</v>
      </c>
      <c r="N103" s="21" t="s">
        <v>474</v>
      </c>
      <c r="O103" s="21">
        <v>2019.8</v>
      </c>
      <c r="P103" s="21">
        <v>2019.12</v>
      </c>
      <c r="Q103" s="21" t="s">
        <v>470</v>
      </c>
    </row>
    <row r="104" s="1" customFormat="1" ht="72" spans="1:17">
      <c r="A104" s="20">
        <v>99</v>
      </c>
      <c r="B104" s="21" t="s">
        <v>24</v>
      </c>
      <c r="C104" s="21" t="s">
        <v>475</v>
      </c>
      <c r="D104" s="21" t="s">
        <v>26</v>
      </c>
      <c r="E104" s="21" t="s">
        <v>476</v>
      </c>
      <c r="F104" s="21" t="s">
        <v>177</v>
      </c>
      <c r="G104" s="21" t="s">
        <v>477</v>
      </c>
      <c r="H104" s="21" t="s">
        <v>478</v>
      </c>
      <c r="I104" s="21">
        <v>360</v>
      </c>
      <c r="J104" s="21">
        <f t="shared" si="4"/>
        <v>108</v>
      </c>
      <c r="K104" s="21">
        <f t="shared" si="5"/>
        <v>252</v>
      </c>
      <c r="L104" s="21" t="s">
        <v>479</v>
      </c>
      <c r="M104" s="21" t="s">
        <v>318</v>
      </c>
      <c r="N104" s="21" t="s">
        <v>480</v>
      </c>
      <c r="O104" s="21">
        <v>2019.9</v>
      </c>
      <c r="P104" s="21">
        <v>2019.12</v>
      </c>
      <c r="Q104" s="21" t="s">
        <v>470</v>
      </c>
    </row>
    <row r="105" s="1" customFormat="1" ht="36" spans="1:17">
      <c r="A105" s="20">
        <v>100</v>
      </c>
      <c r="B105" s="21" t="s">
        <v>24</v>
      </c>
      <c r="C105" s="21" t="s">
        <v>378</v>
      </c>
      <c r="D105" s="21" t="s">
        <v>26</v>
      </c>
      <c r="E105" s="21" t="s">
        <v>481</v>
      </c>
      <c r="F105" s="21" t="s">
        <v>177</v>
      </c>
      <c r="G105" s="21" t="s">
        <v>482</v>
      </c>
      <c r="H105" s="21" t="s">
        <v>483</v>
      </c>
      <c r="I105" s="21">
        <v>110</v>
      </c>
      <c r="J105" s="21">
        <f t="shared" si="4"/>
        <v>33</v>
      </c>
      <c r="K105" s="21">
        <f t="shared" si="5"/>
        <v>77</v>
      </c>
      <c r="L105" s="21" t="s">
        <v>484</v>
      </c>
      <c r="M105" s="21" t="s">
        <v>23</v>
      </c>
      <c r="N105" s="21" t="s">
        <v>485</v>
      </c>
      <c r="O105" s="21">
        <v>2019.8</v>
      </c>
      <c r="P105" s="21">
        <v>2019.12</v>
      </c>
      <c r="Q105" s="21" t="s">
        <v>470</v>
      </c>
    </row>
    <row r="106" s="1" customFormat="1" ht="36" spans="1:17">
      <c r="A106" s="20">
        <v>101</v>
      </c>
      <c r="B106" s="21" t="s">
        <v>24</v>
      </c>
      <c r="C106" s="21" t="s">
        <v>370</v>
      </c>
      <c r="D106" s="21" t="s">
        <v>26</v>
      </c>
      <c r="E106" s="21" t="s">
        <v>486</v>
      </c>
      <c r="F106" s="21" t="s">
        <v>177</v>
      </c>
      <c r="G106" s="21" t="s">
        <v>487</v>
      </c>
      <c r="H106" s="21" t="s">
        <v>488</v>
      </c>
      <c r="I106" s="21">
        <v>80</v>
      </c>
      <c r="J106" s="21">
        <f t="shared" si="4"/>
        <v>24</v>
      </c>
      <c r="K106" s="21">
        <f t="shared" si="5"/>
        <v>56</v>
      </c>
      <c r="L106" s="21" t="s">
        <v>489</v>
      </c>
      <c r="M106" s="21" t="s">
        <v>23</v>
      </c>
      <c r="N106" s="21" t="s">
        <v>490</v>
      </c>
      <c r="O106" s="21">
        <v>2019.8</v>
      </c>
      <c r="P106" s="21">
        <v>2019.12</v>
      </c>
      <c r="Q106" s="21" t="s">
        <v>470</v>
      </c>
    </row>
    <row r="107" s="1" customFormat="1" ht="36" spans="1:17">
      <c r="A107" s="20">
        <v>102</v>
      </c>
      <c r="B107" s="21" t="s">
        <v>24</v>
      </c>
      <c r="C107" s="21" t="s">
        <v>370</v>
      </c>
      <c r="D107" s="21" t="s">
        <v>26</v>
      </c>
      <c r="E107" s="21" t="s">
        <v>491</v>
      </c>
      <c r="F107" s="21" t="s">
        <v>177</v>
      </c>
      <c r="G107" s="21" t="s">
        <v>472</v>
      </c>
      <c r="H107" s="21" t="s">
        <v>492</v>
      </c>
      <c r="I107" s="21">
        <v>40</v>
      </c>
      <c r="J107" s="21">
        <f t="shared" si="4"/>
        <v>12</v>
      </c>
      <c r="K107" s="21">
        <f t="shared" si="5"/>
        <v>28</v>
      </c>
      <c r="L107" s="21" t="s">
        <v>493</v>
      </c>
      <c r="M107" s="21" t="s">
        <v>23</v>
      </c>
      <c r="N107" s="21" t="s">
        <v>494</v>
      </c>
      <c r="O107" s="21">
        <v>2019.4</v>
      </c>
      <c r="P107" s="21">
        <v>2019.12</v>
      </c>
      <c r="Q107" s="21" t="s">
        <v>470</v>
      </c>
    </row>
    <row r="108" s="1" customFormat="1" ht="36" spans="1:17">
      <c r="A108" s="20">
        <v>103</v>
      </c>
      <c r="B108" s="21" t="s">
        <v>24</v>
      </c>
      <c r="C108" s="21" t="s">
        <v>370</v>
      </c>
      <c r="D108" s="21" t="s">
        <v>26</v>
      </c>
      <c r="E108" s="21" t="s">
        <v>495</v>
      </c>
      <c r="F108" s="21" t="s">
        <v>177</v>
      </c>
      <c r="G108" s="21" t="s">
        <v>467</v>
      </c>
      <c r="H108" s="21" t="s">
        <v>492</v>
      </c>
      <c r="I108" s="21">
        <v>40</v>
      </c>
      <c r="J108" s="21">
        <f t="shared" si="4"/>
        <v>12</v>
      </c>
      <c r="K108" s="21">
        <f t="shared" si="5"/>
        <v>28</v>
      </c>
      <c r="L108" s="21" t="s">
        <v>496</v>
      </c>
      <c r="M108" s="21" t="s">
        <v>23</v>
      </c>
      <c r="N108" s="21" t="s">
        <v>497</v>
      </c>
      <c r="O108" s="21">
        <v>2019.4</v>
      </c>
      <c r="P108" s="21">
        <v>2019.12</v>
      </c>
      <c r="Q108" s="21" t="s">
        <v>470</v>
      </c>
    </row>
    <row r="109" s="1" customFormat="1" ht="36" spans="1:17">
      <c r="A109" s="20">
        <v>104</v>
      </c>
      <c r="B109" s="21" t="s">
        <v>24</v>
      </c>
      <c r="C109" s="21" t="s">
        <v>370</v>
      </c>
      <c r="D109" s="21" t="s">
        <v>26</v>
      </c>
      <c r="E109" s="21" t="s">
        <v>498</v>
      </c>
      <c r="F109" s="21" t="s">
        <v>177</v>
      </c>
      <c r="G109" s="21" t="s">
        <v>499</v>
      </c>
      <c r="H109" s="21" t="s">
        <v>372</v>
      </c>
      <c r="I109" s="21">
        <v>45</v>
      </c>
      <c r="J109" s="21">
        <f t="shared" si="4"/>
        <v>13.5</v>
      </c>
      <c r="K109" s="21">
        <f t="shared" si="5"/>
        <v>31.5</v>
      </c>
      <c r="L109" s="21" t="s">
        <v>500</v>
      </c>
      <c r="M109" s="21" t="s">
        <v>23</v>
      </c>
      <c r="N109" s="21" t="s">
        <v>501</v>
      </c>
      <c r="O109" s="21">
        <v>2019.4</v>
      </c>
      <c r="P109" s="21">
        <v>2019.12</v>
      </c>
      <c r="Q109" s="21" t="s">
        <v>470</v>
      </c>
    </row>
    <row r="110" s="1" customFormat="1" ht="36" spans="1:17">
      <c r="A110" s="20">
        <v>105</v>
      </c>
      <c r="B110" s="21" t="s">
        <v>24</v>
      </c>
      <c r="C110" s="21" t="s">
        <v>370</v>
      </c>
      <c r="D110" s="21" t="s">
        <v>26</v>
      </c>
      <c r="E110" s="21" t="s">
        <v>502</v>
      </c>
      <c r="F110" s="21" t="s">
        <v>177</v>
      </c>
      <c r="G110" s="21" t="s">
        <v>503</v>
      </c>
      <c r="H110" s="21" t="s">
        <v>372</v>
      </c>
      <c r="I110" s="21">
        <v>30</v>
      </c>
      <c r="J110" s="21">
        <f t="shared" si="4"/>
        <v>9</v>
      </c>
      <c r="K110" s="21">
        <f t="shared" si="5"/>
        <v>21</v>
      </c>
      <c r="L110" s="21" t="s">
        <v>504</v>
      </c>
      <c r="M110" s="21" t="s">
        <v>23</v>
      </c>
      <c r="N110" s="21" t="s">
        <v>505</v>
      </c>
      <c r="O110" s="21">
        <v>2019.4</v>
      </c>
      <c r="P110" s="21">
        <v>2019.12</v>
      </c>
      <c r="Q110" s="21" t="s">
        <v>470</v>
      </c>
    </row>
    <row r="111" s="1" customFormat="1" ht="36" spans="1:17">
      <c r="A111" s="20">
        <v>106</v>
      </c>
      <c r="B111" s="21" t="s">
        <v>24</v>
      </c>
      <c r="C111" s="21" t="s">
        <v>370</v>
      </c>
      <c r="D111" s="21" t="s">
        <v>26</v>
      </c>
      <c r="E111" s="21" t="s">
        <v>506</v>
      </c>
      <c r="F111" s="21" t="s">
        <v>177</v>
      </c>
      <c r="G111" s="21" t="s">
        <v>503</v>
      </c>
      <c r="H111" s="21" t="s">
        <v>372</v>
      </c>
      <c r="I111" s="21">
        <v>20</v>
      </c>
      <c r="J111" s="21">
        <f t="shared" si="4"/>
        <v>6</v>
      </c>
      <c r="K111" s="21">
        <f t="shared" si="5"/>
        <v>14</v>
      </c>
      <c r="L111" s="21" t="s">
        <v>507</v>
      </c>
      <c r="M111" s="21" t="s">
        <v>23</v>
      </c>
      <c r="N111" s="21" t="s">
        <v>508</v>
      </c>
      <c r="O111" s="21">
        <v>2019.4</v>
      </c>
      <c r="P111" s="21">
        <v>2019.12</v>
      </c>
      <c r="Q111" s="21" t="s">
        <v>470</v>
      </c>
    </row>
    <row r="112" s="1" customFormat="1" ht="36" spans="1:17">
      <c r="A112" s="20">
        <v>107</v>
      </c>
      <c r="B112" s="21" t="s">
        <v>24</v>
      </c>
      <c r="C112" s="21" t="s">
        <v>370</v>
      </c>
      <c r="D112" s="21" t="s">
        <v>26</v>
      </c>
      <c r="E112" s="21" t="s">
        <v>509</v>
      </c>
      <c r="F112" s="21" t="s">
        <v>177</v>
      </c>
      <c r="G112" s="21" t="s">
        <v>510</v>
      </c>
      <c r="H112" s="21" t="s">
        <v>372</v>
      </c>
      <c r="I112" s="21">
        <v>30</v>
      </c>
      <c r="J112" s="21">
        <f t="shared" si="4"/>
        <v>9</v>
      </c>
      <c r="K112" s="21">
        <f t="shared" si="5"/>
        <v>21</v>
      </c>
      <c r="L112" s="21" t="s">
        <v>511</v>
      </c>
      <c r="M112" s="21" t="s">
        <v>23</v>
      </c>
      <c r="N112" s="21" t="s">
        <v>512</v>
      </c>
      <c r="O112" s="21">
        <v>2019.4</v>
      </c>
      <c r="P112" s="21">
        <v>2019.12</v>
      </c>
      <c r="Q112" s="21" t="s">
        <v>470</v>
      </c>
    </row>
    <row r="113" s="1" customFormat="1" ht="36" spans="1:17">
      <c r="A113" s="20">
        <v>108</v>
      </c>
      <c r="B113" s="21" t="s">
        <v>24</v>
      </c>
      <c r="C113" s="21" t="s">
        <v>370</v>
      </c>
      <c r="D113" s="21" t="s">
        <v>26</v>
      </c>
      <c r="E113" s="21" t="s">
        <v>513</v>
      </c>
      <c r="F113" s="21" t="s">
        <v>177</v>
      </c>
      <c r="G113" s="21" t="s">
        <v>510</v>
      </c>
      <c r="H113" s="21" t="s">
        <v>372</v>
      </c>
      <c r="I113" s="21">
        <v>21</v>
      </c>
      <c r="J113" s="21">
        <f t="shared" si="4"/>
        <v>6.3</v>
      </c>
      <c r="K113" s="21">
        <f t="shared" si="5"/>
        <v>14.7</v>
      </c>
      <c r="L113" s="21" t="s">
        <v>514</v>
      </c>
      <c r="M113" s="21" t="s">
        <v>23</v>
      </c>
      <c r="N113" s="21" t="s">
        <v>515</v>
      </c>
      <c r="O113" s="21">
        <v>2019.4</v>
      </c>
      <c r="P113" s="21">
        <v>2019.12</v>
      </c>
      <c r="Q113" s="21" t="s">
        <v>470</v>
      </c>
    </row>
    <row r="114" s="1" customFormat="1" ht="36" spans="1:17">
      <c r="A114" s="20">
        <v>109</v>
      </c>
      <c r="B114" s="21" t="s">
        <v>24</v>
      </c>
      <c r="C114" s="21" t="s">
        <v>370</v>
      </c>
      <c r="D114" s="21" t="s">
        <v>26</v>
      </c>
      <c r="E114" s="21" t="s">
        <v>516</v>
      </c>
      <c r="F114" s="21" t="s">
        <v>177</v>
      </c>
      <c r="G114" s="21" t="s">
        <v>517</v>
      </c>
      <c r="H114" s="21" t="s">
        <v>372</v>
      </c>
      <c r="I114" s="21">
        <v>14</v>
      </c>
      <c r="J114" s="21">
        <f t="shared" si="4"/>
        <v>4.2</v>
      </c>
      <c r="K114" s="21">
        <f t="shared" si="5"/>
        <v>9.8</v>
      </c>
      <c r="L114" s="21" t="s">
        <v>518</v>
      </c>
      <c r="M114" s="21" t="s">
        <v>23</v>
      </c>
      <c r="N114" s="21" t="s">
        <v>519</v>
      </c>
      <c r="O114" s="21">
        <v>2019.4</v>
      </c>
      <c r="P114" s="21">
        <v>2019.12</v>
      </c>
      <c r="Q114" s="21" t="s">
        <v>470</v>
      </c>
    </row>
    <row r="115" s="1" customFormat="1" ht="36" spans="1:17">
      <c r="A115" s="20">
        <v>110</v>
      </c>
      <c r="B115" s="21" t="s">
        <v>24</v>
      </c>
      <c r="C115" s="21" t="s">
        <v>370</v>
      </c>
      <c r="D115" s="21" t="s">
        <v>26</v>
      </c>
      <c r="E115" s="21" t="s">
        <v>520</v>
      </c>
      <c r="F115" s="21" t="s">
        <v>177</v>
      </c>
      <c r="G115" s="21" t="s">
        <v>517</v>
      </c>
      <c r="H115" s="21" t="s">
        <v>372</v>
      </c>
      <c r="I115" s="21">
        <v>57</v>
      </c>
      <c r="J115" s="21">
        <f t="shared" si="4"/>
        <v>17.1</v>
      </c>
      <c r="K115" s="21">
        <f t="shared" si="5"/>
        <v>39.9</v>
      </c>
      <c r="L115" s="21" t="s">
        <v>521</v>
      </c>
      <c r="M115" s="21" t="s">
        <v>23</v>
      </c>
      <c r="N115" s="21" t="s">
        <v>522</v>
      </c>
      <c r="O115" s="21">
        <v>2019.4</v>
      </c>
      <c r="P115" s="21">
        <v>2019.12</v>
      </c>
      <c r="Q115" s="21" t="s">
        <v>470</v>
      </c>
    </row>
    <row r="116" s="1" customFormat="1" ht="36" spans="1:17">
      <c r="A116" s="20">
        <v>111</v>
      </c>
      <c r="B116" s="21" t="s">
        <v>24</v>
      </c>
      <c r="C116" s="21" t="s">
        <v>370</v>
      </c>
      <c r="D116" s="21" t="s">
        <v>26</v>
      </c>
      <c r="E116" s="21" t="s">
        <v>523</v>
      </c>
      <c r="F116" s="21" t="s">
        <v>177</v>
      </c>
      <c r="G116" s="21" t="s">
        <v>517</v>
      </c>
      <c r="H116" s="21" t="s">
        <v>372</v>
      </c>
      <c r="I116" s="21">
        <v>30</v>
      </c>
      <c r="J116" s="21">
        <f t="shared" si="4"/>
        <v>9</v>
      </c>
      <c r="K116" s="21">
        <f t="shared" si="5"/>
        <v>21</v>
      </c>
      <c r="L116" s="21" t="s">
        <v>524</v>
      </c>
      <c r="M116" s="21" t="s">
        <v>23</v>
      </c>
      <c r="N116" s="21" t="s">
        <v>525</v>
      </c>
      <c r="O116" s="21">
        <v>2019.4</v>
      </c>
      <c r="P116" s="21">
        <v>2019.12</v>
      </c>
      <c r="Q116" s="21" t="s">
        <v>470</v>
      </c>
    </row>
    <row r="117" s="1" customFormat="1" ht="36" spans="1:17">
      <c r="A117" s="20">
        <v>112</v>
      </c>
      <c r="B117" s="21" t="s">
        <v>24</v>
      </c>
      <c r="C117" s="21" t="s">
        <v>370</v>
      </c>
      <c r="D117" s="21" t="s">
        <v>26</v>
      </c>
      <c r="E117" s="21" t="s">
        <v>526</v>
      </c>
      <c r="F117" s="21" t="s">
        <v>177</v>
      </c>
      <c r="G117" s="21" t="s">
        <v>517</v>
      </c>
      <c r="H117" s="21" t="s">
        <v>372</v>
      </c>
      <c r="I117" s="21">
        <v>33</v>
      </c>
      <c r="J117" s="21">
        <f t="shared" si="4"/>
        <v>9.9</v>
      </c>
      <c r="K117" s="21">
        <f t="shared" si="5"/>
        <v>23.1</v>
      </c>
      <c r="L117" s="21" t="s">
        <v>527</v>
      </c>
      <c r="M117" s="21" t="s">
        <v>23</v>
      </c>
      <c r="N117" s="21" t="s">
        <v>528</v>
      </c>
      <c r="O117" s="21">
        <v>2019.4</v>
      </c>
      <c r="P117" s="21">
        <v>2019.12</v>
      </c>
      <c r="Q117" s="21" t="s">
        <v>470</v>
      </c>
    </row>
    <row r="118" s="1" customFormat="1" ht="36" spans="1:17">
      <c r="A118" s="20">
        <v>113</v>
      </c>
      <c r="B118" s="21" t="s">
        <v>24</v>
      </c>
      <c r="C118" s="21" t="s">
        <v>370</v>
      </c>
      <c r="D118" s="21" t="s">
        <v>26</v>
      </c>
      <c r="E118" s="21" t="s">
        <v>529</v>
      </c>
      <c r="F118" s="21" t="s">
        <v>177</v>
      </c>
      <c r="G118" s="21" t="s">
        <v>182</v>
      </c>
      <c r="H118" s="21" t="s">
        <v>372</v>
      </c>
      <c r="I118" s="21">
        <v>30</v>
      </c>
      <c r="J118" s="21">
        <f t="shared" si="4"/>
        <v>9</v>
      </c>
      <c r="K118" s="21">
        <f t="shared" si="5"/>
        <v>21</v>
      </c>
      <c r="L118" s="21" t="s">
        <v>504</v>
      </c>
      <c r="M118" s="21" t="s">
        <v>23</v>
      </c>
      <c r="N118" s="21" t="s">
        <v>530</v>
      </c>
      <c r="O118" s="21">
        <v>2019.4</v>
      </c>
      <c r="P118" s="21">
        <v>2019.12</v>
      </c>
      <c r="Q118" s="21" t="s">
        <v>470</v>
      </c>
    </row>
    <row r="119" s="1" customFormat="1" ht="36" spans="1:17">
      <c r="A119" s="20">
        <v>114</v>
      </c>
      <c r="B119" s="21" t="s">
        <v>24</v>
      </c>
      <c r="C119" s="21" t="s">
        <v>370</v>
      </c>
      <c r="D119" s="21" t="s">
        <v>26</v>
      </c>
      <c r="E119" s="21" t="s">
        <v>531</v>
      </c>
      <c r="F119" s="21" t="s">
        <v>177</v>
      </c>
      <c r="G119" s="21" t="s">
        <v>182</v>
      </c>
      <c r="H119" s="21" t="s">
        <v>372</v>
      </c>
      <c r="I119" s="21">
        <v>20</v>
      </c>
      <c r="J119" s="21">
        <f t="shared" si="4"/>
        <v>6</v>
      </c>
      <c r="K119" s="21">
        <f t="shared" si="5"/>
        <v>14</v>
      </c>
      <c r="L119" s="21" t="s">
        <v>514</v>
      </c>
      <c r="M119" s="21" t="s">
        <v>23</v>
      </c>
      <c r="N119" s="21" t="s">
        <v>532</v>
      </c>
      <c r="O119" s="21">
        <v>2019.4</v>
      </c>
      <c r="P119" s="21">
        <v>2019.12</v>
      </c>
      <c r="Q119" s="21" t="s">
        <v>470</v>
      </c>
    </row>
    <row r="120" s="1" customFormat="1" ht="36" spans="1:17">
      <c r="A120" s="20">
        <v>115</v>
      </c>
      <c r="B120" s="21" t="s">
        <v>24</v>
      </c>
      <c r="C120" s="21" t="s">
        <v>533</v>
      </c>
      <c r="D120" s="21" t="s">
        <v>534</v>
      </c>
      <c r="E120" s="21" t="s">
        <v>535</v>
      </c>
      <c r="F120" s="21" t="s">
        <v>536</v>
      </c>
      <c r="G120" s="21" t="s">
        <v>537</v>
      </c>
      <c r="H120" s="21" t="s">
        <v>538</v>
      </c>
      <c r="I120" s="20">
        <v>70.8</v>
      </c>
      <c r="J120" s="21">
        <f t="shared" si="4"/>
        <v>21.24</v>
      </c>
      <c r="K120" s="21">
        <f t="shared" si="5"/>
        <v>49.56</v>
      </c>
      <c r="L120" s="21" t="s">
        <v>539</v>
      </c>
      <c r="M120" s="21" t="s">
        <v>318</v>
      </c>
      <c r="N120" s="21" t="s">
        <v>540</v>
      </c>
      <c r="O120" s="20">
        <v>2019.1</v>
      </c>
      <c r="P120" s="20">
        <v>2019.12</v>
      </c>
      <c r="Q120" s="21" t="s">
        <v>536</v>
      </c>
    </row>
    <row r="121" s="1" customFormat="1" ht="36" spans="1:17">
      <c r="A121" s="20">
        <v>116</v>
      </c>
      <c r="B121" s="21" t="s">
        <v>24</v>
      </c>
      <c r="C121" s="21" t="s">
        <v>541</v>
      </c>
      <c r="D121" s="20" t="s">
        <v>26</v>
      </c>
      <c r="E121" s="21" t="s">
        <v>542</v>
      </c>
      <c r="F121" s="21" t="s">
        <v>536</v>
      </c>
      <c r="G121" s="21" t="s">
        <v>537</v>
      </c>
      <c r="H121" s="21" t="s">
        <v>543</v>
      </c>
      <c r="I121" s="20">
        <v>65</v>
      </c>
      <c r="J121" s="21">
        <f t="shared" si="4"/>
        <v>19.5</v>
      </c>
      <c r="K121" s="21">
        <f t="shared" si="5"/>
        <v>45.5</v>
      </c>
      <c r="L121" s="21" t="s">
        <v>544</v>
      </c>
      <c r="M121" s="21" t="s">
        <v>23</v>
      </c>
      <c r="N121" s="21" t="s">
        <v>545</v>
      </c>
      <c r="O121" s="20">
        <v>2019.5</v>
      </c>
      <c r="P121" s="20">
        <v>2019.12</v>
      </c>
      <c r="Q121" s="21" t="s">
        <v>536</v>
      </c>
    </row>
    <row r="122" s="1" customFormat="1" ht="60" spans="1:17">
      <c r="A122" s="20">
        <v>117</v>
      </c>
      <c r="B122" s="21" t="s">
        <v>24</v>
      </c>
      <c r="C122" s="21" t="s">
        <v>546</v>
      </c>
      <c r="D122" s="20" t="s">
        <v>313</v>
      </c>
      <c r="E122" s="21" t="s">
        <v>547</v>
      </c>
      <c r="F122" s="21" t="s">
        <v>536</v>
      </c>
      <c r="G122" s="21" t="s">
        <v>537</v>
      </c>
      <c r="H122" s="21" t="s">
        <v>548</v>
      </c>
      <c r="I122" s="20">
        <v>50</v>
      </c>
      <c r="J122" s="21">
        <f t="shared" si="4"/>
        <v>15</v>
      </c>
      <c r="K122" s="21">
        <f t="shared" si="5"/>
        <v>35</v>
      </c>
      <c r="L122" s="21" t="s">
        <v>549</v>
      </c>
      <c r="M122" s="21" t="s">
        <v>23</v>
      </c>
      <c r="N122" s="21" t="s">
        <v>550</v>
      </c>
      <c r="O122" s="20">
        <v>2019.8</v>
      </c>
      <c r="P122" s="20">
        <v>2019.12</v>
      </c>
      <c r="Q122" s="21" t="s">
        <v>536</v>
      </c>
    </row>
    <row r="123" s="1" customFormat="1" ht="132" spans="1:17">
      <c r="A123" s="20">
        <v>118</v>
      </c>
      <c r="B123" s="21" t="s">
        <v>24</v>
      </c>
      <c r="C123" s="21" t="s">
        <v>551</v>
      </c>
      <c r="D123" s="20" t="s">
        <v>313</v>
      </c>
      <c r="E123" s="21" t="s">
        <v>552</v>
      </c>
      <c r="F123" s="21" t="s">
        <v>536</v>
      </c>
      <c r="G123" s="21" t="s">
        <v>536</v>
      </c>
      <c r="H123" s="21" t="s">
        <v>553</v>
      </c>
      <c r="I123" s="20">
        <v>42.5</v>
      </c>
      <c r="J123" s="21">
        <f t="shared" ref="J123:J126" si="6">I123*0.3</f>
        <v>12.75</v>
      </c>
      <c r="K123" s="21">
        <f t="shared" ref="K123:K126" si="7">I123*0.7</f>
        <v>29.75</v>
      </c>
      <c r="L123" s="21" t="s">
        <v>554</v>
      </c>
      <c r="M123" s="21" t="s">
        <v>23</v>
      </c>
      <c r="N123" s="21" t="s">
        <v>555</v>
      </c>
      <c r="O123" s="20">
        <v>2019.8</v>
      </c>
      <c r="P123" s="20">
        <v>2019.12</v>
      </c>
      <c r="Q123" s="21" t="s">
        <v>536</v>
      </c>
    </row>
    <row r="124" s="1" customFormat="1" ht="36" spans="1:17">
      <c r="A124" s="20">
        <v>119</v>
      </c>
      <c r="B124" s="21" t="s">
        <v>24</v>
      </c>
      <c r="C124" s="21" t="s">
        <v>556</v>
      </c>
      <c r="D124" s="20" t="s">
        <v>26</v>
      </c>
      <c r="E124" s="21" t="s">
        <v>557</v>
      </c>
      <c r="F124" s="21" t="s">
        <v>536</v>
      </c>
      <c r="G124" s="21" t="s">
        <v>558</v>
      </c>
      <c r="H124" s="21" t="s">
        <v>372</v>
      </c>
      <c r="I124" s="20">
        <v>101.7</v>
      </c>
      <c r="J124" s="21">
        <f t="shared" si="6"/>
        <v>30.51</v>
      </c>
      <c r="K124" s="21">
        <f t="shared" si="7"/>
        <v>71.19</v>
      </c>
      <c r="L124" s="21" t="s">
        <v>559</v>
      </c>
      <c r="M124" s="21" t="s">
        <v>23</v>
      </c>
      <c r="N124" s="21" t="s">
        <v>560</v>
      </c>
      <c r="O124" s="20">
        <v>2019.3</v>
      </c>
      <c r="P124" s="20">
        <v>2019.12</v>
      </c>
      <c r="Q124" s="21" t="s">
        <v>536</v>
      </c>
    </row>
    <row r="125" s="1" customFormat="1" ht="36" spans="1:17">
      <c r="A125" s="20">
        <v>120</v>
      </c>
      <c r="B125" s="21" t="s">
        <v>24</v>
      </c>
      <c r="C125" s="21" t="s">
        <v>370</v>
      </c>
      <c r="D125" s="21" t="s">
        <v>561</v>
      </c>
      <c r="E125" s="21" t="s">
        <v>562</v>
      </c>
      <c r="F125" s="21" t="s">
        <v>536</v>
      </c>
      <c r="G125" s="21" t="s">
        <v>537</v>
      </c>
      <c r="H125" s="21" t="s">
        <v>372</v>
      </c>
      <c r="I125" s="20">
        <v>48.8</v>
      </c>
      <c r="J125" s="21">
        <f t="shared" si="6"/>
        <v>14.64</v>
      </c>
      <c r="K125" s="21">
        <f t="shared" si="7"/>
        <v>34.16</v>
      </c>
      <c r="L125" s="21" t="s">
        <v>563</v>
      </c>
      <c r="M125" s="21" t="s">
        <v>23</v>
      </c>
      <c r="N125" s="21" t="s">
        <v>555</v>
      </c>
      <c r="O125" s="20">
        <v>2019.5</v>
      </c>
      <c r="P125" s="20">
        <v>2019.12</v>
      </c>
      <c r="Q125" s="21" t="s">
        <v>536</v>
      </c>
    </row>
    <row r="126" s="1" customFormat="1" ht="36" spans="1:17">
      <c r="A126" s="20">
        <v>121</v>
      </c>
      <c r="B126" s="21" t="s">
        <v>24</v>
      </c>
      <c r="C126" s="21" t="s">
        <v>564</v>
      </c>
      <c r="D126" s="20" t="s">
        <v>565</v>
      </c>
      <c r="E126" s="21" t="s">
        <v>566</v>
      </c>
      <c r="F126" s="21" t="s">
        <v>536</v>
      </c>
      <c r="G126" s="21" t="s">
        <v>537</v>
      </c>
      <c r="H126" s="21" t="s">
        <v>567</v>
      </c>
      <c r="I126" s="20">
        <v>71.2</v>
      </c>
      <c r="J126" s="21">
        <f t="shared" si="6"/>
        <v>21.36</v>
      </c>
      <c r="K126" s="21">
        <f t="shared" si="7"/>
        <v>49.84</v>
      </c>
      <c r="L126" s="21" t="s">
        <v>568</v>
      </c>
      <c r="M126" s="21" t="s">
        <v>23</v>
      </c>
      <c r="N126" s="21" t="s">
        <v>569</v>
      </c>
      <c r="O126" s="24" t="s">
        <v>570</v>
      </c>
      <c r="P126" s="20">
        <v>2019.12</v>
      </c>
      <c r="Q126" s="21" t="s">
        <v>536</v>
      </c>
    </row>
    <row r="127" s="1" customFormat="1" ht="36" spans="1:17">
      <c r="A127" s="20">
        <v>122</v>
      </c>
      <c r="B127" s="21" t="s">
        <v>24</v>
      </c>
      <c r="C127" s="21" t="s">
        <v>571</v>
      </c>
      <c r="D127" s="20" t="s">
        <v>26</v>
      </c>
      <c r="E127" s="21" t="s">
        <v>572</v>
      </c>
      <c r="F127" s="21" t="s">
        <v>198</v>
      </c>
      <c r="G127" s="21" t="s">
        <v>573</v>
      </c>
      <c r="H127" s="21" t="s">
        <v>574</v>
      </c>
      <c r="I127" s="20">
        <v>1000</v>
      </c>
      <c r="J127" s="21"/>
      <c r="K127" s="21"/>
      <c r="L127" s="21" t="s">
        <v>575</v>
      </c>
      <c r="M127" s="21"/>
      <c r="N127" s="21"/>
      <c r="O127" s="24" t="s">
        <v>34</v>
      </c>
      <c r="P127" s="20">
        <v>2019.12</v>
      </c>
      <c r="Q127" s="21" t="s">
        <v>576</v>
      </c>
    </row>
    <row r="128" customFormat="1" ht="36" spans="1:18">
      <c r="A128" s="20">
        <v>123</v>
      </c>
      <c r="B128" s="21" t="s">
        <v>24</v>
      </c>
      <c r="C128" s="21" t="s">
        <v>577</v>
      </c>
      <c r="D128" s="20" t="s">
        <v>26</v>
      </c>
      <c r="E128" s="21" t="s">
        <v>578</v>
      </c>
      <c r="F128" s="21" t="s">
        <v>207</v>
      </c>
      <c r="G128" s="21" t="s">
        <v>579</v>
      </c>
      <c r="H128" s="21" t="s">
        <v>580</v>
      </c>
      <c r="I128" s="21">
        <v>20</v>
      </c>
      <c r="J128" s="21">
        <f>I128*0.3</f>
        <v>6</v>
      </c>
      <c r="K128" s="21">
        <f>I128*0.7</f>
        <v>14</v>
      </c>
      <c r="L128" s="21" t="s">
        <v>581</v>
      </c>
      <c r="M128" s="21" t="s">
        <v>582</v>
      </c>
      <c r="N128" s="21" t="s">
        <v>583</v>
      </c>
      <c r="O128" s="22" t="s">
        <v>584</v>
      </c>
      <c r="P128" s="22" t="s">
        <v>570</v>
      </c>
      <c r="Q128" s="21" t="s">
        <v>585</v>
      </c>
      <c r="R128" s="25"/>
    </row>
    <row r="129" s="1" customFormat="1" ht="24" spans="1:17">
      <c r="A129" s="20">
        <v>124</v>
      </c>
      <c r="B129" s="21" t="s">
        <v>24</v>
      </c>
      <c r="C129" s="21" t="s">
        <v>586</v>
      </c>
      <c r="D129" s="21" t="s">
        <v>26</v>
      </c>
      <c r="E129" s="21" t="s">
        <v>587</v>
      </c>
      <c r="F129" s="21" t="s">
        <v>77</v>
      </c>
      <c r="G129" s="21" t="s">
        <v>588</v>
      </c>
      <c r="H129" s="21" t="s">
        <v>589</v>
      </c>
      <c r="I129" s="21">
        <v>18.99</v>
      </c>
      <c r="J129" s="21">
        <f t="shared" ref="J129:J192" si="8">I129*0.3</f>
        <v>5.697</v>
      </c>
      <c r="K129" s="21">
        <f t="shared" ref="K129:K192" si="9">I129*0.7</f>
        <v>13.293</v>
      </c>
      <c r="L129" s="21" t="s">
        <v>590</v>
      </c>
      <c r="M129" s="21" t="s">
        <v>23</v>
      </c>
      <c r="N129" s="21">
        <v>1059</v>
      </c>
      <c r="O129" s="21">
        <v>2018.9</v>
      </c>
      <c r="P129" s="21">
        <v>2019.6</v>
      </c>
      <c r="Q129" s="21" t="s">
        <v>591</v>
      </c>
    </row>
    <row r="130" s="1" customFormat="1" ht="24" spans="1:17">
      <c r="A130" s="20">
        <v>125</v>
      </c>
      <c r="B130" s="21" t="s">
        <v>24</v>
      </c>
      <c r="C130" s="21" t="s">
        <v>586</v>
      </c>
      <c r="D130" s="21" t="s">
        <v>26</v>
      </c>
      <c r="E130" s="21" t="s">
        <v>592</v>
      </c>
      <c r="F130" s="21" t="s">
        <v>77</v>
      </c>
      <c r="G130" s="21" t="s">
        <v>593</v>
      </c>
      <c r="H130" s="21" t="s">
        <v>589</v>
      </c>
      <c r="I130" s="21">
        <v>12.42</v>
      </c>
      <c r="J130" s="21">
        <f t="shared" si="8"/>
        <v>3.726</v>
      </c>
      <c r="K130" s="21">
        <f t="shared" si="9"/>
        <v>8.694</v>
      </c>
      <c r="L130" s="21" t="s">
        <v>590</v>
      </c>
      <c r="M130" s="21" t="s">
        <v>23</v>
      </c>
      <c r="N130" s="21">
        <v>998</v>
      </c>
      <c r="O130" s="21">
        <v>2018.9</v>
      </c>
      <c r="P130" s="21">
        <v>2019.6</v>
      </c>
      <c r="Q130" s="21" t="s">
        <v>591</v>
      </c>
    </row>
    <row r="131" s="1" customFormat="1" ht="24" spans="1:17">
      <c r="A131" s="20">
        <v>126</v>
      </c>
      <c r="B131" s="21" t="s">
        <v>24</v>
      </c>
      <c r="C131" s="21" t="s">
        <v>586</v>
      </c>
      <c r="D131" s="21" t="s">
        <v>26</v>
      </c>
      <c r="E131" s="21" t="s">
        <v>594</v>
      </c>
      <c r="F131" s="21" t="s">
        <v>77</v>
      </c>
      <c r="G131" s="21" t="s">
        <v>595</v>
      </c>
      <c r="H131" s="21" t="s">
        <v>589</v>
      </c>
      <c r="I131" s="21">
        <v>45.36</v>
      </c>
      <c r="J131" s="21">
        <f t="shared" si="8"/>
        <v>13.608</v>
      </c>
      <c r="K131" s="21">
        <f t="shared" si="9"/>
        <v>31.752</v>
      </c>
      <c r="L131" s="21" t="s">
        <v>590</v>
      </c>
      <c r="M131" s="21" t="s">
        <v>23</v>
      </c>
      <c r="N131" s="21">
        <v>1793</v>
      </c>
      <c r="O131" s="21">
        <v>2018.9</v>
      </c>
      <c r="P131" s="21">
        <v>2019.6</v>
      </c>
      <c r="Q131" s="21" t="s">
        <v>591</v>
      </c>
    </row>
    <row r="132" s="1" customFormat="1" ht="24" spans="1:17">
      <c r="A132" s="20">
        <v>127</v>
      </c>
      <c r="B132" s="21" t="s">
        <v>24</v>
      </c>
      <c r="C132" s="21" t="s">
        <v>586</v>
      </c>
      <c r="D132" s="21" t="s">
        <v>26</v>
      </c>
      <c r="E132" s="21" t="s">
        <v>596</v>
      </c>
      <c r="F132" s="21" t="s">
        <v>77</v>
      </c>
      <c r="G132" s="21" t="s">
        <v>597</v>
      </c>
      <c r="H132" s="21" t="s">
        <v>589</v>
      </c>
      <c r="I132" s="21">
        <v>18.56</v>
      </c>
      <c r="J132" s="21">
        <f t="shared" si="8"/>
        <v>5.568</v>
      </c>
      <c r="K132" s="21">
        <f t="shared" si="9"/>
        <v>12.992</v>
      </c>
      <c r="L132" s="21" t="s">
        <v>590</v>
      </c>
      <c r="M132" s="21" t="s">
        <v>23</v>
      </c>
      <c r="N132" s="21">
        <v>2321</v>
      </c>
      <c r="O132" s="21">
        <v>2018.9</v>
      </c>
      <c r="P132" s="21">
        <v>2019.6</v>
      </c>
      <c r="Q132" s="21" t="s">
        <v>591</v>
      </c>
    </row>
    <row r="133" s="1" customFormat="1" ht="24" spans="1:17">
      <c r="A133" s="20">
        <v>128</v>
      </c>
      <c r="B133" s="21" t="s">
        <v>24</v>
      </c>
      <c r="C133" s="21" t="s">
        <v>586</v>
      </c>
      <c r="D133" s="21" t="s">
        <v>26</v>
      </c>
      <c r="E133" s="21" t="s">
        <v>598</v>
      </c>
      <c r="F133" s="21" t="s">
        <v>198</v>
      </c>
      <c r="G133" s="21" t="s">
        <v>599</v>
      </c>
      <c r="H133" s="21" t="s">
        <v>589</v>
      </c>
      <c r="I133" s="21">
        <v>23.28</v>
      </c>
      <c r="J133" s="21">
        <f t="shared" si="8"/>
        <v>6.984</v>
      </c>
      <c r="K133" s="21">
        <f t="shared" si="9"/>
        <v>16.296</v>
      </c>
      <c r="L133" s="21" t="s">
        <v>590</v>
      </c>
      <c r="M133" s="21" t="s">
        <v>23</v>
      </c>
      <c r="N133" s="21">
        <v>1373</v>
      </c>
      <c r="O133" s="21">
        <v>2018.9</v>
      </c>
      <c r="P133" s="21">
        <v>2019.6</v>
      </c>
      <c r="Q133" s="21" t="s">
        <v>591</v>
      </c>
    </row>
    <row r="134" s="1" customFormat="1" ht="24" spans="1:17">
      <c r="A134" s="20">
        <v>129</v>
      </c>
      <c r="B134" s="21" t="s">
        <v>24</v>
      </c>
      <c r="C134" s="21" t="s">
        <v>586</v>
      </c>
      <c r="D134" s="21" t="s">
        <v>26</v>
      </c>
      <c r="E134" s="21" t="s">
        <v>600</v>
      </c>
      <c r="F134" s="21" t="s">
        <v>198</v>
      </c>
      <c r="G134" s="21" t="s">
        <v>601</v>
      </c>
      <c r="H134" s="21" t="s">
        <v>589</v>
      </c>
      <c r="I134" s="21">
        <v>33.69</v>
      </c>
      <c r="J134" s="21">
        <f t="shared" si="8"/>
        <v>10.107</v>
      </c>
      <c r="K134" s="21">
        <f t="shared" si="9"/>
        <v>23.583</v>
      </c>
      <c r="L134" s="21" t="s">
        <v>590</v>
      </c>
      <c r="M134" s="21" t="s">
        <v>23</v>
      </c>
      <c r="N134" s="21">
        <v>808</v>
      </c>
      <c r="O134" s="21">
        <v>2018.9</v>
      </c>
      <c r="P134" s="21">
        <v>2019.6</v>
      </c>
      <c r="Q134" s="21" t="s">
        <v>591</v>
      </c>
    </row>
    <row r="135" s="1" customFormat="1" ht="24" spans="1:17">
      <c r="A135" s="20">
        <v>130</v>
      </c>
      <c r="B135" s="21" t="s">
        <v>24</v>
      </c>
      <c r="C135" s="21" t="s">
        <v>586</v>
      </c>
      <c r="D135" s="21" t="s">
        <v>26</v>
      </c>
      <c r="E135" s="21" t="s">
        <v>602</v>
      </c>
      <c r="F135" s="21" t="s">
        <v>198</v>
      </c>
      <c r="G135" s="21" t="s">
        <v>603</v>
      </c>
      <c r="H135" s="21" t="s">
        <v>589</v>
      </c>
      <c r="I135" s="21">
        <v>28.31</v>
      </c>
      <c r="J135" s="21">
        <f t="shared" si="8"/>
        <v>8.493</v>
      </c>
      <c r="K135" s="21">
        <f t="shared" si="9"/>
        <v>19.817</v>
      </c>
      <c r="L135" s="21" t="s">
        <v>590</v>
      </c>
      <c r="M135" s="21" t="s">
        <v>23</v>
      </c>
      <c r="N135" s="21">
        <v>1780</v>
      </c>
      <c r="O135" s="21">
        <v>2018.9</v>
      </c>
      <c r="P135" s="21">
        <v>2019.6</v>
      </c>
      <c r="Q135" s="21" t="s">
        <v>591</v>
      </c>
    </row>
    <row r="136" s="1" customFormat="1" ht="24" spans="1:17">
      <c r="A136" s="20">
        <v>131</v>
      </c>
      <c r="B136" s="21" t="s">
        <v>24</v>
      </c>
      <c r="C136" s="21" t="s">
        <v>586</v>
      </c>
      <c r="D136" s="21" t="s">
        <v>26</v>
      </c>
      <c r="E136" s="21" t="s">
        <v>604</v>
      </c>
      <c r="F136" s="21" t="s">
        <v>198</v>
      </c>
      <c r="G136" s="21" t="s">
        <v>605</v>
      </c>
      <c r="H136" s="21" t="s">
        <v>589</v>
      </c>
      <c r="I136" s="21">
        <v>18.17</v>
      </c>
      <c r="J136" s="21">
        <f t="shared" si="8"/>
        <v>5.451</v>
      </c>
      <c r="K136" s="21">
        <f t="shared" si="9"/>
        <v>12.719</v>
      </c>
      <c r="L136" s="21" t="s">
        <v>590</v>
      </c>
      <c r="M136" s="21" t="s">
        <v>23</v>
      </c>
      <c r="N136" s="21">
        <v>1708</v>
      </c>
      <c r="O136" s="21">
        <v>2018.9</v>
      </c>
      <c r="P136" s="21">
        <v>2019.6</v>
      </c>
      <c r="Q136" s="21" t="s">
        <v>591</v>
      </c>
    </row>
    <row r="137" s="1" customFormat="1" ht="24" spans="1:17">
      <c r="A137" s="20">
        <v>132</v>
      </c>
      <c r="B137" s="21" t="s">
        <v>24</v>
      </c>
      <c r="C137" s="21" t="s">
        <v>586</v>
      </c>
      <c r="D137" s="21" t="s">
        <v>26</v>
      </c>
      <c r="E137" s="21" t="s">
        <v>606</v>
      </c>
      <c r="F137" s="21" t="s">
        <v>198</v>
      </c>
      <c r="G137" s="21" t="s">
        <v>607</v>
      </c>
      <c r="H137" s="21" t="s">
        <v>589</v>
      </c>
      <c r="I137" s="21">
        <v>15.71</v>
      </c>
      <c r="J137" s="21">
        <f t="shared" si="8"/>
        <v>4.713</v>
      </c>
      <c r="K137" s="21">
        <f t="shared" si="9"/>
        <v>10.997</v>
      </c>
      <c r="L137" s="21" t="s">
        <v>590</v>
      </c>
      <c r="M137" s="21" t="s">
        <v>23</v>
      </c>
      <c r="N137" s="21">
        <v>1869</v>
      </c>
      <c r="O137" s="21">
        <v>2018.9</v>
      </c>
      <c r="P137" s="21">
        <v>2019.6</v>
      </c>
      <c r="Q137" s="21" t="s">
        <v>591</v>
      </c>
    </row>
    <row r="138" s="1" customFormat="1" ht="24" spans="1:17">
      <c r="A138" s="20">
        <v>133</v>
      </c>
      <c r="B138" s="21" t="s">
        <v>24</v>
      </c>
      <c r="C138" s="21" t="s">
        <v>586</v>
      </c>
      <c r="D138" s="21" t="s">
        <v>26</v>
      </c>
      <c r="E138" s="21" t="s">
        <v>608</v>
      </c>
      <c r="F138" s="21" t="s">
        <v>198</v>
      </c>
      <c r="G138" s="21" t="s">
        <v>609</v>
      </c>
      <c r="H138" s="21" t="s">
        <v>589</v>
      </c>
      <c r="I138" s="21">
        <v>65.32</v>
      </c>
      <c r="J138" s="21">
        <f t="shared" si="8"/>
        <v>19.596</v>
      </c>
      <c r="K138" s="21">
        <f t="shared" si="9"/>
        <v>45.724</v>
      </c>
      <c r="L138" s="21" t="s">
        <v>590</v>
      </c>
      <c r="M138" s="21" t="s">
        <v>23</v>
      </c>
      <c r="N138" s="21">
        <v>3435</v>
      </c>
      <c r="O138" s="21">
        <v>2018.9</v>
      </c>
      <c r="P138" s="21">
        <v>2019.6</v>
      </c>
      <c r="Q138" s="21" t="s">
        <v>591</v>
      </c>
    </row>
    <row r="139" s="1" customFormat="1" ht="24" spans="1:17">
      <c r="A139" s="20">
        <v>134</v>
      </c>
      <c r="B139" s="21" t="s">
        <v>24</v>
      </c>
      <c r="C139" s="21" t="s">
        <v>586</v>
      </c>
      <c r="D139" s="21" t="s">
        <v>26</v>
      </c>
      <c r="E139" s="21" t="s">
        <v>610</v>
      </c>
      <c r="F139" s="21" t="s">
        <v>198</v>
      </c>
      <c r="G139" s="21" t="s">
        <v>611</v>
      </c>
      <c r="H139" s="21" t="s">
        <v>589</v>
      </c>
      <c r="I139" s="21">
        <v>87.59</v>
      </c>
      <c r="J139" s="21">
        <f t="shared" si="8"/>
        <v>26.277</v>
      </c>
      <c r="K139" s="21">
        <f t="shared" si="9"/>
        <v>61.313</v>
      </c>
      <c r="L139" s="21" t="s">
        <v>590</v>
      </c>
      <c r="M139" s="21" t="s">
        <v>23</v>
      </c>
      <c r="N139" s="21">
        <v>2137</v>
      </c>
      <c r="O139" s="21">
        <v>2018.9</v>
      </c>
      <c r="P139" s="21">
        <v>2019.6</v>
      </c>
      <c r="Q139" s="21" t="s">
        <v>591</v>
      </c>
    </row>
    <row r="140" s="1" customFormat="1" ht="24" spans="1:17">
      <c r="A140" s="20">
        <v>135</v>
      </c>
      <c r="B140" s="21" t="s">
        <v>24</v>
      </c>
      <c r="C140" s="21" t="s">
        <v>586</v>
      </c>
      <c r="D140" s="21" t="s">
        <v>26</v>
      </c>
      <c r="E140" s="21" t="s">
        <v>612</v>
      </c>
      <c r="F140" s="21" t="s">
        <v>198</v>
      </c>
      <c r="G140" s="21" t="s">
        <v>613</v>
      </c>
      <c r="H140" s="21" t="s">
        <v>589</v>
      </c>
      <c r="I140" s="21">
        <v>233.07</v>
      </c>
      <c r="J140" s="21">
        <f t="shared" si="8"/>
        <v>69.921</v>
      </c>
      <c r="K140" s="21">
        <f t="shared" si="9"/>
        <v>163.149</v>
      </c>
      <c r="L140" s="21" t="s">
        <v>590</v>
      </c>
      <c r="M140" s="21" t="s">
        <v>23</v>
      </c>
      <c r="N140" s="21">
        <v>1936</v>
      </c>
      <c r="O140" s="21">
        <v>2018.9</v>
      </c>
      <c r="P140" s="21">
        <v>2019.6</v>
      </c>
      <c r="Q140" s="21" t="s">
        <v>591</v>
      </c>
    </row>
    <row r="141" s="1" customFormat="1" ht="24" spans="1:17">
      <c r="A141" s="20">
        <v>136</v>
      </c>
      <c r="B141" s="21" t="s">
        <v>24</v>
      </c>
      <c r="C141" s="21" t="s">
        <v>586</v>
      </c>
      <c r="D141" s="21" t="s">
        <v>26</v>
      </c>
      <c r="E141" s="21" t="s">
        <v>614</v>
      </c>
      <c r="F141" s="21" t="s">
        <v>258</v>
      </c>
      <c r="G141" s="21" t="s">
        <v>615</v>
      </c>
      <c r="H141" s="21" t="s">
        <v>589</v>
      </c>
      <c r="I141" s="21">
        <v>49.93</v>
      </c>
      <c r="J141" s="21">
        <f t="shared" si="8"/>
        <v>14.979</v>
      </c>
      <c r="K141" s="21">
        <f t="shared" si="9"/>
        <v>34.951</v>
      </c>
      <c r="L141" s="21" t="s">
        <v>590</v>
      </c>
      <c r="M141" s="21" t="s">
        <v>23</v>
      </c>
      <c r="N141" s="21">
        <v>1776</v>
      </c>
      <c r="O141" s="21">
        <v>2018.9</v>
      </c>
      <c r="P141" s="21">
        <v>2019.6</v>
      </c>
      <c r="Q141" s="21" t="s">
        <v>616</v>
      </c>
    </row>
    <row r="142" s="1" customFormat="1" ht="24" spans="1:17">
      <c r="A142" s="20">
        <v>137</v>
      </c>
      <c r="B142" s="21" t="s">
        <v>24</v>
      </c>
      <c r="C142" s="21" t="s">
        <v>586</v>
      </c>
      <c r="D142" s="21" t="s">
        <v>26</v>
      </c>
      <c r="E142" s="21" t="s">
        <v>617</v>
      </c>
      <c r="F142" s="21" t="s">
        <v>258</v>
      </c>
      <c r="G142" s="21" t="s">
        <v>618</v>
      </c>
      <c r="H142" s="21" t="s">
        <v>589</v>
      </c>
      <c r="I142" s="21">
        <v>14.54</v>
      </c>
      <c r="J142" s="21">
        <f t="shared" si="8"/>
        <v>4.362</v>
      </c>
      <c r="K142" s="21">
        <f t="shared" si="9"/>
        <v>10.178</v>
      </c>
      <c r="L142" s="21" t="s">
        <v>590</v>
      </c>
      <c r="M142" s="21" t="s">
        <v>23</v>
      </c>
      <c r="N142" s="21">
        <v>1405</v>
      </c>
      <c r="O142" s="21">
        <v>2018.9</v>
      </c>
      <c r="P142" s="21">
        <v>2019.6</v>
      </c>
      <c r="Q142" s="21" t="s">
        <v>616</v>
      </c>
    </row>
    <row r="143" s="1" customFormat="1" ht="24" spans="1:17">
      <c r="A143" s="20">
        <v>138</v>
      </c>
      <c r="B143" s="21" t="s">
        <v>24</v>
      </c>
      <c r="C143" s="21" t="s">
        <v>586</v>
      </c>
      <c r="D143" s="21" t="s">
        <v>26</v>
      </c>
      <c r="E143" s="21" t="s">
        <v>619</v>
      </c>
      <c r="F143" s="21" t="s">
        <v>233</v>
      </c>
      <c r="G143" s="21" t="s">
        <v>620</v>
      </c>
      <c r="H143" s="21" t="s">
        <v>589</v>
      </c>
      <c r="I143" s="21">
        <v>43.53</v>
      </c>
      <c r="J143" s="21">
        <f t="shared" si="8"/>
        <v>13.059</v>
      </c>
      <c r="K143" s="21">
        <f t="shared" si="9"/>
        <v>30.471</v>
      </c>
      <c r="L143" s="21" t="s">
        <v>590</v>
      </c>
      <c r="M143" s="21" t="s">
        <v>23</v>
      </c>
      <c r="N143" s="21">
        <v>1068</v>
      </c>
      <c r="O143" s="21">
        <v>2018.9</v>
      </c>
      <c r="P143" s="21">
        <v>2019.6</v>
      </c>
      <c r="Q143" s="21" t="s">
        <v>616</v>
      </c>
    </row>
    <row r="144" s="1" customFormat="1" ht="24" spans="1:17">
      <c r="A144" s="20">
        <v>139</v>
      </c>
      <c r="B144" s="21" t="s">
        <v>24</v>
      </c>
      <c r="C144" s="21" t="s">
        <v>586</v>
      </c>
      <c r="D144" s="21" t="s">
        <v>26</v>
      </c>
      <c r="E144" s="21" t="s">
        <v>621</v>
      </c>
      <c r="F144" s="21" t="s">
        <v>233</v>
      </c>
      <c r="G144" s="21" t="s">
        <v>622</v>
      </c>
      <c r="H144" s="21" t="s">
        <v>589</v>
      </c>
      <c r="I144" s="21">
        <v>124.87</v>
      </c>
      <c r="J144" s="21">
        <f t="shared" si="8"/>
        <v>37.461</v>
      </c>
      <c r="K144" s="21">
        <f t="shared" si="9"/>
        <v>87.409</v>
      </c>
      <c r="L144" s="21" t="s">
        <v>590</v>
      </c>
      <c r="M144" s="21" t="s">
        <v>23</v>
      </c>
      <c r="N144" s="21">
        <v>1736</v>
      </c>
      <c r="O144" s="21">
        <v>2018.9</v>
      </c>
      <c r="P144" s="21">
        <v>2019.6</v>
      </c>
      <c r="Q144" s="21" t="s">
        <v>616</v>
      </c>
    </row>
    <row r="145" s="1" customFormat="1" ht="24" spans="1:17">
      <c r="A145" s="20">
        <v>140</v>
      </c>
      <c r="B145" s="21" t="s">
        <v>24</v>
      </c>
      <c r="C145" s="21" t="s">
        <v>586</v>
      </c>
      <c r="D145" s="21" t="s">
        <v>26</v>
      </c>
      <c r="E145" s="21" t="s">
        <v>623</v>
      </c>
      <c r="F145" s="21" t="s">
        <v>233</v>
      </c>
      <c r="G145" s="21" t="s">
        <v>624</v>
      </c>
      <c r="H145" s="21" t="s">
        <v>589</v>
      </c>
      <c r="I145" s="21">
        <v>39.34</v>
      </c>
      <c r="J145" s="21">
        <f t="shared" si="8"/>
        <v>11.802</v>
      </c>
      <c r="K145" s="21">
        <f t="shared" si="9"/>
        <v>27.538</v>
      </c>
      <c r="L145" s="21" t="s">
        <v>590</v>
      </c>
      <c r="M145" s="21" t="s">
        <v>23</v>
      </c>
      <c r="N145" s="21">
        <v>2228</v>
      </c>
      <c r="O145" s="21">
        <v>2018.9</v>
      </c>
      <c r="P145" s="21">
        <v>2019.6</v>
      </c>
      <c r="Q145" s="21" t="s">
        <v>616</v>
      </c>
    </row>
    <row r="146" s="1" customFormat="1" ht="24" spans="1:17">
      <c r="A146" s="20">
        <v>141</v>
      </c>
      <c r="B146" s="21" t="s">
        <v>24</v>
      </c>
      <c r="C146" s="21" t="s">
        <v>586</v>
      </c>
      <c r="D146" s="21" t="s">
        <v>26</v>
      </c>
      <c r="E146" s="21" t="s">
        <v>604</v>
      </c>
      <c r="F146" s="21" t="s">
        <v>233</v>
      </c>
      <c r="G146" s="21" t="s">
        <v>625</v>
      </c>
      <c r="H146" s="21" t="s">
        <v>589</v>
      </c>
      <c r="I146" s="21">
        <v>14.54</v>
      </c>
      <c r="J146" s="21">
        <f t="shared" si="8"/>
        <v>4.362</v>
      </c>
      <c r="K146" s="21">
        <f t="shared" si="9"/>
        <v>10.178</v>
      </c>
      <c r="L146" s="21" t="s">
        <v>590</v>
      </c>
      <c r="M146" s="21" t="s">
        <v>23</v>
      </c>
      <c r="N146" s="21">
        <v>1897</v>
      </c>
      <c r="O146" s="21">
        <v>2018.9</v>
      </c>
      <c r="P146" s="21">
        <v>2019.6</v>
      </c>
      <c r="Q146" s="21" t="s">
        <v>616</v>
      </c>
    </row>
    <row r="147" s="1" customFormat="1" ht="24" spans="1:17">
      <c r="A147" s="20">
        <v>142</v>
      </c>
      <c r="B147" s="21" t="s">
        <v>24</v>
      </c>
      <c r="C147" s="21" t="s">
        <v>586</v>
      </c>
      <c r="D147" s="21" t="s">
        <v>26</v>
      </c>
      <c r="E147" s="21" t="s">
        <v>626</v>
      </c>
      <c r="F147" s="21" t="s">
        <v>233</v>
      </c>
      <c r="G147" s="21" t="s">
        <v>627</v>
      </c>
      <c r="H147" s="21" t="s">
        <v>589</v>
      </c>
      <c r="I147" s="21">
        <v>71.61</v>
      </c>
      <c r="J147" s="21">
        <f t="shared" si="8"/>
        <v>21.483</v>
      </c>
      <c r="K147" s="21">
        <f t="shared" si="9"/>
        <v>50.127</v>
      </c>
      <c r="L147" s="21" t="s">
        <v>590</v>
      </c>
      <c r="M147" s="21" t="s">
        <v>23</v>
      </c>
      <c r="N147" s="21">
        <v>960</v>
      </c>
      <c r="O147" s="21">
        <v>2018.9</v>
      </c>
      <c r="P147" s="21">
        <v>2019.6</v>
      </c>
      <c r="Q147" s="21" t="s">
        <v>616</v>
      </c>
    </row>
    <row r="148" s="1" customFormat="1" ht="24" spans="1:17">
      <c r="A148" s="20">
        <v>143</v>
      </c>
      <c r="B148" s="21" t="s">
        <v>24</v>
      </c>
      <c r="C148" s="21" t="s">
        <v>586</v>
      </c>
      <c r="D148" s="21" t="s">
        <v>26</v>
      </c>
      <c r="E148" s="21" t="s">
        <v>628</v>
      </c>
      <c r="F148" s="21" t="s">
        <v>233</v>
      </c>
      <c r="G148" s="21" t="s">
        <v>629</v>
      </c>
      <c r="H148" s="21" t="s">
        <v>589</v>
      </c>
      <c r="I148" s="21">
        <v>34.54</v>
      </c>
      <c r="J148" s="21">
        <f t="shared" si="8"/>
        <v>10.362</v>
      </c>
      <c r="K148" s="21">
        <f t="shared" si="9"/>
        <v>24.178</v>
      </c>
      <c r="L148" s="21" t="s">
        <v>590</v>
      </c>
      <c r="M148" s="21" t="s">
        <v>23</v>
      </c>
      <c r="N148" s="21">
        <v>2543</v>
      </c>
      <c r="O148" s="21">
        <v>2018.9</v>
      </c>
      <c r="P148" s="21">
        <v>2019.6</v>
      </c>
      <c r="Q148" s="21" t="s">
        <v>616</v>
      </c>
    </row>
    <row r="149" s="1" customFormat="1" ht="24" spans="1:17">
      <c r="A149" s="20">
        <v>144</v>
      </c>
      <c r="B149" s="21" t="s">
        <v>24</v>
      </c>
      <c r="C149" s="21" t="s">
        <v>586</v>
      </c>
      <c r="D149" s="21" t="s">
        <v>26</v>
      </c>
      <c r="E149" s="21" t="s">
        <v>630</v>
      </c>
      <c r="F149" s="21" t="s">
        <v>233</v>
      </c>
      <c r="G149" s="21" t="s">
        <v>631</v>
      </c>
      <c r="H149" s="21" t="s">
        <v>589</v>
      </c>
      <c r="I149" s="21">
        <v>34.14</v>
      </c>
      <c r="J149" s="21">
        <f t="shared" si="8"/>
        <v>10.242</v>
      </c>
      <c r="K149" s="21">
        <f t="shared" si="9"/>
        <v>23.898</v>
      </c>
      <c r="L149" s="21" t="s">
        <v>590</v>
      </c>
      <c r="M149" s="21" t="s">
        <v>23</v>
      </c>
      <c r="N149" s="21">
        <v>2134</v>
      </c>
      <c r="O149" s="21">
        <v>2018.9</v>
      </c>
      <c r="P149" s="21">
        <v>2019.6</v>
      </c>
      <c r="Q149" s="21" t="s">
        <v>616</v>
      </c>
    </row>
    <row r="150" s="1" customFormat="1" ht="24" spans="1:17">
      <c r="A150" s="20">
        <v>145</v>
      </c>
      <c r="B150" s="21" t="s">
        <v>24</v>
      </c>
      <c r="C150" s="21" t="s">
        <v>586</v>
      </c>
      <c r="D150" s="21" t="s">
        <v>26</v>
      </c>
      <c r="E150" s="21" t="s">
        <v>632</v>
      </c>
      <c r="F150" s="21" t="s">
        <v>233</v>
      </c>
      <c r="G150" s="21" t="s">
        <v>633</v>
      </c>
      <c r="H150" s="21" t="s">
        <v>589</v>
      </c>
      <c r="I150" s="21">
        <v>21.87</v>
      </c>
      <c r="J150" s="21">
        <f t="shared" si="8"/>
        <v>6.561</v>
      </c>
      <c r="K150" s="21">
        <f t="shared" si="9"/>
        <v>15.309</v>
      </c>
      <c r="L150" s="21" t="s">
        <v>590</v>
      </c>
      <c r="M150" s="21" t="s">
        <v>23</v>
      </c>
      <c r="N150" s="21">
        <v>1566</v>
      </c>
      <c r="O150" s="21">
        <v>2018.9</v>
      </c>
      <c r="P150" s="21">
        <v>2019.6</v>
      </c>
      <c r="Q150" s="21" t="s">
        <v>616</v>
      </c>
    </row>
    <row r="151" s="1" customFormat="1" ht="24" spans="1:17">
      <c r="A151" s="20">
        <v>146</v>
      </c>
      <c r="B151" s="21" t="s">
        <v>24</v>
      </c>
      <c r="C151" s="21" t="s">
        <v>586</v>
      </c>
      <c r="D151" s="21" t="s">
        <v>26</v>
      </c>
      <c r="E151" s="21" t="s">
        <v>634</v>
      </c>
      <c r="F151" s="21" t="s">
        <v>233</v>
      </c>
      <c r="G151" s="21" t="s">
        <v>635</v>
      </c>
      <c r="H151" s="21" t="s">
        <v>589</v>
      </c>
      <c r="I151" s="21">
        <v>120.85</v>
      </c>
      <c r="J151" s="21">
        <f t="shared" si="8"/>
        <v>36.255</v>
      </c>
      <c r="K151" s="21">
        <f t="shared" si="9"/>
        <v>84.595</v>
      </c>
      <c r="L151" s="21" t="s">
        <v>590</v>
      </c>
      <c r="M151" s="21" t="s">
        <v>23</v>
      </c>
      <c r="N151" s="21">
        <v>3183</v>
      </c>
      <c r="O151" s="21">
        <v>2018.9</v>
      </c>
      <c r="P151" s="21">
        <v>2019.6</v>
      </c>
      <c r="Q151" s="21" t="s">
        <v>616</v>
      </c>
    </row>
    <row r="152" s="1" customFormat="1" ht="24" spans="1:17">
      <c r="A152" s="20">
        <v>147</v>
      </c>
      <c r="B152" s="21" t="s">
        <v>24</v>
      </c>
      <c r="C152" s="21" t="s">
        <v>586</v>
      </c>
      <c r="D152" s="21" t="s">
        <v>26</v>
      </c>
      <c r="E152" s="21" t="s">
        <v>636</v>
      </c>
      <c r="F152" s="21" t="s">
        <v>233</v>
      </c>
      <c r="G152" s="21" t="s">
        <v>637</v>
      </c>
      <c r="H152" s="21" t="s">
        <v>589</v>
      </c>
      <c r="I152" s="21">
        <v>14.73</v>
      </c>
      <c r="J152" s="21">
        <f t="shared" si="8"/>
        <v>4.419</v>
      </c>
      <c r="K152" s="21">
        <f t="shared" si="9"/>
        <v>10.311</v>
      </c>
      <c r="L152" s="21" t="s">
        <v>590</v>
      </c>
      <c r="M152" s="21" t="s">
        <v>23</v>
      </c>
      <c r="N152" s="21">
        <v>1824</v>
      </c>
      <c r="O152" s="21">
        <v>2018.9</v>
      </c>
      <c r="P152" s="21">
        <v>2019.6</v>
      </c>
      <c r="Q152" s="21" t="s">
        <v>616</v>
      </c>
    </row>
    <row r="153" s="1" customFormat="1" ht="24" spans="1:17">
      <c r="A153" s="20">
        <v>148</v>
      </c>
      <c r="B153" s="21" t="s">
        <v>24</v>
      </c>
      <c r="C153" s="21" t="s">
        <v>586</v>
      </c>
      <c r="D153" s="21" t="s">
        <v>26</v>
      </c>
      <c r="E153" s="21" t="s">
        <v>638</v>
      </c>
      <c r="F153" s="21" t="s">
        <v>233</v>
      </c>
      <c r="G153" s="21" t="s">
        <v>639</v>
      </c>
      <c r="H153" s="21" t="s">
        <v>589</v>
      </c>
      <c r="I153" s="21">
        <v>36.27</v>
      </c>
      <c r="J153" s="21">
        <f t="shared" si="8"/>
        <v>10.881</v>
      </c>
      <c r="K153" s="21">
        <f t="shared" si="9"/>
        <v>25.389</v>
      </c>
      <c r="L153" s="21" t="s">
        <v>590</v>
      </c>
      <c r="M153" s="21" t="s">
        <v>23</v>
      </c>
      <c r="N153" s="21">
        <v>1982</v>
      </c>
      <c r="O153" s="21">
        <v>2018.9</v>
      </c>
      <c r="P153" s="21">
        <v>2019.6</v>
      </c>
      <c r="Q153" s="21" t="s">
        <v>616</v>
      </c>
    </row>
    <row r="154" s="1" customFormat="1" ht="24" spans="1:17">
      <c r="A154" s="20">
        <v>149</v>
      </c>
      <c r="B154" s="21" t="s">
        <v>24</v>
      </c>
      <c r="C154" s="21" t="s">
        <v>586</v>
      </c>
      <c r="D154" s="21" t="s">
        <v>26</v>
      </c>
      <c r="E154" s="21" t="s">
        <v>640</v>
      </c>
      <c r="F154" s="21" t="s">
        <v>233</v>
      </c>
      <c r="G154" s="21" t="s">
        <v>641</v>
      </c>
      <c r="H154" s="21" t="s">
        <v>589</v>
      </c>
      <c r="I154" s="21">
        <v>99.25</v>
      </c>
      <c r="J154" s="21">
        <f t="shared" si="8"/>
        <v>29.775</v>
      </c>
      <c r="K154" s="21">
        <f t="shared" si="9"/>
        <v>69.475</v>
      </c>
      <c r="L154" s="21" t="s">
        <v>590</v>
      </c>
      <c r="M154" s="21" t="s">
        <v>23</v>
      </c>
      <c r="N154" s="21">
        <v>2070</v>
      </c>
      <c r="O154" s="21">
        <v>2018.9</v>
      </c>
      <c r="P154" s="21">
        <v>2019.6</v>
      </c>
      <c r="Q154" s="21" t="s">
        <v>616</v>
      </c>
    </row>
    <row r="155" s="1" customFormat="1" ht="24" spans="1:17">
      <c r="A155" s="20">
        <v>150</v>
      </c>
      <c r="B155" s="21" t="s">
        <v>24</v>
      </c>
      <c r="C155" s="21" t="s">
        <v>586</v>
      </c>
      <c r="D155" s="21" t="s">
        <v>26</v>
      </c>
      <c r="E155" s="21" t="s">
        <v>642</v>
      </c>
      <c r="F155" s="21" t="s">
        <v>233</v>
      </c>
      <c r="G155" s="21" t="s">
        <v>643</v>
      </c>
      <c r="H155" s="21" t="s">
        <v>589</v>
      </c>
      <c r="I155" s="21">
        <v>40.75</v>
      </c>
      <c r="J155" s="21">
        <f t="shared" si="8"/>
        <v>12.225</v>
      </c>
      <c r="K155" s="21">
        <f t="shared" si="9"/>
        <v>28.525</v>
      </c>
      <c r="L155" s="21" t="s">
        <v>590</v>
      </c>
      <c r="M155" s="21" t="s">
        <v>23</v>
      </c>
      <c r="N155" s="21">
        <v>1331</v>
      </c>
      <c r="O155" s="21">
        <v>2018.9</v>
      </c>
      <c r="P155" s="21">
        <v>2019.6</v>
      </c>
      <c r="Q155" s="21" t="s">
        <v>616</v>
      </c>
    </row>
    <row r="156" s="1" customFormat="1" ht="24" spans="1:17">
      <c r="A156" s="20">
        <v>151</v>
      </c>
      <c r="B156" s="21" t="s">
        <v>24</v>
      </c>
      <c r="C156" s="21" t="s">
        <v>586</v>
      </c>
      <c r="D156" s="21" t="s">
        <v>26</v>
      </c>
      <c r="E156" s="21" t="s">
        <v>644</v>
      </c>
      <c r="F156" s="21" t="s">
        <v>72</v>
      </c>
      <c r="G156" s="21" t="s">
        <v>645</v>
      </c>
      <c r="H156" s="21" t="s">
        <v>589</v>
      </c>
      <c r="I156" s="21">
        <v>35.72</v>
      </c>
      <c r="J156" s="21">
        <f t="shared" si="8"/>
        <v>10.716</v>
      </c>
      <c r="K156" s="21">
        <f t="shared" si="9"/>
        <v>25.004</v>
      </c>
      <c r="L156" s="21" t="s">
        <v>590</v>
      </c>
      <c r="M156" s="21" t="s">
        <v>23</v>
      </c>
      <c r="N156" s="21">
        <v>1610</v>
      </c>
      <c r="O156" s="21">
        <v>2018.9</v>
      </c>
      <c r="P156" s="21">
        <v>2019.6</v>
      </c>
      <c r="Q156" s="21" t="s">
        <v>591</v>
      </c>
    </row>
    <row r="157" s="1" customFormat="1" ht="24" spans="1:17">
      <c r="A157" s="20">
        <v>152</v>
      </c>
      <c r="B157" s="21" t="s">
        <v>24</v>
      </c>
      <c r="C157" s="21" t="s">
        <v>586</v>
      </c>
      <c r="D157" s="21" t="s">
        <v>26</v>
      </c>
      <c r="E157" s="21" t="s">
        <v>646</v>
      </c>
      <c r="F157" s="21" t="s">
        <v>72</v>
      </c>
      <c r="G157" s="21" t="s">
        <v>647</v>
      </c>
      <c r="H157" s="21" t="s">
        <v>589</v>
      </c>
      <c r="I157" s="21">
        <v>13.15</v>
      </c>
      <c r="J157" s="21">
        <f t="shared" si="8"/>
        <v>3.945</v>
      </c>
      <c r="K157" s="21">
        <f t="shared" si="9"/>
        <v>9.205</v>
      </c>
      <c r="L157" s="21" t="s">
        <v>590</v>
      </c>
      <c r="M157" s="21" t="s">
        <v>23</v>
      </c>
      <c r="N157" s="21">
        <v>2823</v>
      </c>
      <c r="O157" s="21">
        <v>2018.9</v>
      </c>
      <c r="P157" s="21">
        <v>2019.6</v>
      </c>
      <c r="Q157" s="21" t="s">
        <v>591</v>
      </c>
    </row>
    <row r="158" s="1" customFormat="1" ht="24" spans="1:17">
      <c r="A158" s="20">
        <v>153</v>
      </c>
      <c r="B158" s="21" t="s">
        <v>24</v>
      </c>
      <c r="C158" s="21" t="s">
        <v>586</v>
      </c>
      <c r="D158" s="21" t="s">
        <v>26</v>
      </c>
      <c r="E158" s="21" t="s">
        <v>648</v>
      </c>
      <c r="F158" s="21" t="s">
        <v>72</v>
      </c>
      <c r="G158" s="21" t="s">
        <v>649</v>
      </c>
      <c r="H158" s="21" t="s">
        <v>589</v>
      </c>
      <c r="I158" s="21">
        <v>19.17</v>
      </c>
      <c r="J158" s="21">
        <f t="shared" si="8"/>
        <v>5.751</v>
      </c>
      <c r="K158" s="21">
        <f t="shared" si="9"/>
        <v>13.419</v>
      </c>
      <c r="L158" s="21" t="s">
        <v>590</v>
      </c>
      <c r="M158" s="21" t="s">
        <v>23</v>
      </c>
      <c r="N158" s="21">
        <v>1186</v>
      </c>
      <c r="O158" s="21">
        <v>2018.9</v>
      </c>
      <c r="P158" s="21">
        <v>2019.6</v>
      </c>
      <c r="Q158" s="21" t="s">
        <v>591</v>
      </c>
    </row>
    <row r="159" s="1" customFormat="1" ht="24" spans="1:17">
      <c r="A159" s="20">
        <v>154</v>
      </c>
      <c r="B159" s="21" t="s">
        <v>24</v>
      </c>
      <c r="C159" s="21" t="s">
        <v>586</v>
      </c>
      <c r="D159" s="21" t="s">
        <v>26</v>
      </c>
      <c r="E159" s="21" t="s">
        <v>650</v>
      </c>
      <c r="F159" s="21" t="s">
        <v>72</v>
      </c>
      <c r="G159" s="21" t="s">
        <v>651</v>
      </c>
      <c r="H159" s="21" t="s">
        <v>589</v>
      </c>
      <c r="I159" s="21">
        <v>20.01</v>
      </c>
      <c r="J159" s="21">
        <f t="shared" si="8"/>
        <v>6.003</v>
      </c>
      <c r="K159" s="21">
        <f t="shared" si="9"/>
        <v>14.007</v>
      </c>
      <c r="L159" s="21" t="s">
        <v>590</v>
      </c>
      <c r="M159" s="21" t="s">
        <v>23</v>
      </c>
      <c r="N159" s="21">
        <v>2510</v>
      </c>
      <c r="O159" s="21">
        <v>2018.9</v>
      </c>
      <c r="P159" s="21">
        <v>2019.6</v>
      </c>
      <c r="Q159" s="21" t="s">
        <v>591</v>
      </c>
    </row>
    <row r="160" s="1" customFormat="1" ht="24" spans="1:17">
      <c r="A160" s="20">
        <v>155</v>
      </c>
      <c r="B160" s="21" t="s">
        <v>24</v>
      </c>
      <c r="C160" s="21" t="s">
        <v>586</v>
      </c>
      <c r="D160" s="21" t="s">
        <v>26</v>
      </c>
      <c r="E160" s="21" t="s">
        <v>652</v>
      </c>
      <c r="F160" s="21" t="s">
        <v>72</v>
      </c>
      <c r="G160" s="21" t="s">
        <v>653</v>
      </c>
      <c r="H160" s="21" t="s">
        <v>589</v>
      </c>
      <c r="I160" s="21">
        <v>21.62</v>
      </c>
      <c r="J160" s="21">
        <f t="shared" si="8"/>
        <v>6.486</v>
      </c>
      <c r="K160" s="21">
        <f t="shared" si="9"/>
        <v>15.134</v>
      </c>
      <c r="L160" s="21" t="s">
        <v>590</v>
      </c>
      <c r="M160" s="21" t="s">
        <v>23</v>
      </c>
      <c r="N160" s="21">
        <v>2720</v>
      </c>
      <c r="O160" s="21">
        <v>2018.9</v>
      </c>
      <c r="P160" s="21">
        <v>2019.6</v>
      </c>
      <c r="Q160" s="21" t="s">
        <v>591</v>
      </c>
    </row>
    <row r="161" s="1" customFormat="1" ht="24" spans="1:17">
      <c r="A161" s="20">
        <v>156</v>
      </c>
      <c r="B161" s="21" t="s">
        <v>24</v>
      </c>
      <c r="C161" s="21" t="s">
        <v>586</v>
      </c>
      <c r="D161" s="21" t="s">
        <v>26</v>
      </c>
      <c r="E161" s="21" t="s">
        <v>650</v>
      </c>
      <c r="F161" s="21" t="s">
        <v>271</v>
      </c>
      <c r="G161" s="21" t="s">
        <v>654</v>
      </c>
      <c r="H161" s="21" t="s">
        <v>589</v>
      </c>
      <c r="I161" s="21">
        <v>28.74</v>
      </c>
      <c r="J161" s="21">
        <f t="shared" si="8"/>
        <v>8.622</v>
      </c>
      <c r="K161" s="21">
        <f t="shared" si="9"/>
        <v>20.118</v>
      </c>
      <c r="L161" s="21" t="s">
        <v>590</v>
      </c>
      <c r="M161" s="21" t="s">
        <v>23</v>
      </c>
      <c r="N161" s="21">
        <v>3095</v>
      </c>
      <c r="O161" s="21">
        <v>2018.9</v>
      </c>
      <c r="P161" s="21">
        <v>2019.6</v>
      </c>
      <c r="Q161" s="21" t="s">
        <v>591</v>
      </c>
    </row>
    <row r="162" s="1" customFormat="1" ht="24" spans="1:17">
      <c r="A162" s="20">
        <v>157</v>
      </c>
      <c r="B162" s="21" t="s">
        <v>24</v>
      </c>
      <c r="C162" s="21" t="s">
        <v>586</v>
      </c>
      <c r="D162" s="21" t="s">
        <v>26</v>
      </c>
      <c r="E162" s="21" t="s">
        <v>655</v>
      </c>
      <c r="F162" s="21" t="s">
        <v>220</v>
      </c>
      <c r="G162" s="21" t="s">
        <v>656</v>
      </c>
      <c r="H162" s="21" t="s">
        <v>589</v>
      </c>
      <c r="I162" s="21">
        <v>69.27</v>
      </c>
      <c r="J162" s="21">
        <f t="shared" si="8"/>
        <v>20.781</v>
      </c>
      <c r="K162" s="21">
        <f t="shared" si="9"/>
        <v>48.489</v>
      </c>
      <c r="L162" s="21" t="s">
        <v>590</v>
      </c>
      <c r="M162" s="21" t="s">
        <v>23</v>
      </c>
      <c r="N162" s="21">
        <v>1284</v>
      </c>
      <c r="O162" s="21">
        <v>2018.9</v>
      </c>
      <c r="P162" s="21">
        <v>2019.6</v>
      </c>
      <c r="Q162" s="21" t="s">
        <v>616</v>
      </c>
    </row>
    <row r="163" s="1" customFormat="1" ht="24" spans="1:17">
      <c r="A163" s="20">
        <v>158</v>
      </c>
      <c r="B163" s="21" t="s">
        <v>24</v>
      </c>
      <c r="C163" s="21" t="s">
        <v>586</v>
      </c>
      <c r="D163" s="21" t="s">
        <v>26</v>
      </c>
      <c r="E163" s="21" t="s">
        <v>657</v>
      </c>
      <c r="F163" s="21" t="s">
        <v>220</v>
      </c>
      <c r="G163" s="21" t="s">
        <v>658</v>
      </c>
      <c r="H163" s="21" t="s">
        <v>589</v>
      </c>
      <c r="I163" s="21">
        <v>67.2</v>
      </c>
      <c r="J163" s="21">
        <f t="shared" si="8"/>
        <v>20.16</v>
      </c>
      <c r="K163" s="21">
        <f t="shared" si="9"/>
        <v>47.04</v>
      </c>
      <c r="L163" s="21" t="s">
        <v>590</v>
      </c>
      <c r="M163" s="21" t="s">
        <v>23</v>
      </c>
      <c r="N163" s="21">
        <v>2546</v>
      </c>
      <c r="O163" s="21">
        <v>2018.9</v>
      </c>
      <c r="P163" s="21">
        <v>2019.6</v>
      </c>
      <c r="Q163" s="21" t="s">
        <v>616</v>
      </c>
    </row>
    <row r="164" s="1" customFormat="1" ht="24" spans="1:17">
      <c r="A164" s="20">
        <v>159</v>
      </c>
      <c r="B164" s="21" t="s">
        <v>24</v>
      </c>
      <c r="C164" s="21" t="s">
        <v>586</v>
      </c>
      <c r="D164" s="21" t="s">
        <v>26</v>
      </c>
      <c r="E164" s="21" t="s">
        <v>659</v>
      </c>
      <c r="F164" s="21" t="s">
        <v>220</v>
      </c>
      <c r="G164" s="21" t="s">
        <v>660</v>
      </c>
      <c r="H164" s="21" t="s">
        <v>589</v>
      </c>
      <c r="I164" s="21">
        <v>64.13</v>
      </c>
      <c r="J164" s="21">
        <f t="shared" si="8"/>
        <v>19.239</v>
      </c>
      <c r="K164" s="21">
        <f t="shared" si="9"/>
        <v>44.891</v>
      </c>
      <c r="L164" s="21" t="s">
        <v>590</v>
      </c>
      <c r="M164" s="21" t="s">
        <v>23</v>
      </c>
      <c r="N164" s="21">
        <v>1360</v>
      </c>
      <c r="O164" s="21">
        <v>2018.9</v>
      </c>
      <c r="P164" s="21">
        <v>2019.6</v>
      </c>
      <c r="Q164" s="21" t="s">
        <v>616</v>
      </c>
    </row>
    <row r="165" s="1" customFormat="1" ht="24" spans="1:17">
      <c r="A165" s="20">
        <v>160</v>
      </c>
      <c r="B165" s="21" t="s">
        <v>24</v>
      </c>
      <c r="C165" s="21" t="s">
        <v>586</v>
      </c>
      <c r="D165" s="21" t="s">
        <v>26</v>
      </c>
      <c r="E165" s="21" t="s">
        <v>661</v>
      </c>
      <c r="F165" s="21" t="s">
        <v>220</v>
      </c>
      <c r="G165" s="21" t="s">
        <v>662</v>
      </c>
      <c r="H165" s="21" t="s">
        <v>589</v>
      </c>
      <c r="I165" s="21">
        <v>78.17</v>
      </c>
      <c r="J165" s="21">
        <f t="shared" si="8"/>
        <v>23.451</v>
      </c>
      <c r="K165" s="21">
        <f t="shared" si="9"/>
        <v>54.719</v>
      </c>
      <c r="L165" s="21" t="s">
        <v>590</v>
      </c>
      <c r="M165" s="21" t="s">
        <v>23</v>
      </c>
      <c r="N165" s="21">
        <v>1710</v>
      </c>
      <c r="O165" s="21">
        <v>2018.9</v>
      </c>
      <c r="P165" s="21">
        <v>2019.6</v>
      </c>
      <c r="Q165" s="21" t="s">
        <v>616</v>
      </c>
    </row>
    <row r="166" s="1" customFormat="1" ht="24" spans="1:17">
      <c r="A166" s="20">
        <v>161</v>
      </c>
      <c r="B166" s="21" t="s">
        <v>24</v>
      </c>
      <c r="C166" s="21" t="s">
        <v>586</v>
      </c>
      <c r="D166" s="21" t="s">
        <v>26</v>
      </c>
      <c r="E166" s="21" t="s">
        <v>663</v>
      </c>
      <c r="F166" s="21" t="s">
        <v>220</v>
      </c>
      <c r="G166" s="21" t="s">
        <v>664</v>
      </c>
      <c r="H166" s="21" t="s">
        <v>589</v>
      </c>
      <c r="I166" s="21">
        <v>29.44</v>
      </c>
      <c r="J166" s="21">
        <f t="shared" si="8"/>
        <v>8.832</v>
      </c>
      <c r="K166" s="21">
        <f t="shared" si="9"/>
        <v>20.608</v>
      </c>
      <c r="L166" s="21" t="s">
        <v>590</v>
      </c>
      <c r="M166" s="21" t="s">
        <v>23</v>
      </c>
      <c r="N166" s="21">
        <v>2018</v>
      </c>
      <c r="O166" s="21">
        <v>2018.9</v>
      </c>
      <c r="P166" s="21">
        <v>2019.6</v>
      </c>
      <c r="Q166" s="21" t="s">
        <v>616</v>
      </c>
    </row>
    <row r="167" s="1" customFormat="1" ht="24" spans="1:17">
      <c r="A167" s="20">
        <v>162</v>
      </c>
      <c r="B167" s="21" t="s">
        <v>24</v>
      </c>
      <c r="C167" s="21" t="s">
        <v>586</v>
      </c>
      <c r="D167" s="21" t="s">
        <v>26</v>
      </c>
      <c r="E167" s="21" t="s">
        <v>665</v>
      </c>
      <c r="F167" s="21" t="s">
        <v>207</v>
      </c>
      <c r="G167" s="21" t="s">
        <v>666</v>
      </c>
      <c r="H167" s="21" t="s">
        <v>589</v>
      </c>
      <c r="I167" s="21">
        <v>126.54</v>
      </c>
      <c r="J167" s="21">
        <f t="shared" si="8"/>
        <v>37.962</v>
      </c>
      <c r="K167" s="21">
        <f t="shared" si="9"/>
        <v>88.578</v>
      </c>
      <c r="L167" s="21" t="s">
        <v>590</v>
      </c>
      <c r="M167" s="21" t="s">
        <v>23</v>
      </c>
      <c r="N167" s="21">
        <v>4416</v>
      </c>
      <c r="O167" s="21">
        <v>2018.9</v>
      </c>
      <c r="P167" s="21">
        <v>2019.6</v>
      </c>
      <c r="Q167" s="21" t="s">
        <v>667</v>
      </c>
    </row>
    <row r="168" s="1" customFormat="1" ht="24" spans="1:17">
      <c r="A168" s="20">
        <v>163</v>
      </c>
      <c r="B168" s="21" t="s">
        <v>24</v>
      </c>
      <c r="C168" s="21" t="s">
        <v>586</v>
      </c>
      <c r="D168" s="21" t="s">
        <v>26</v>
      </c>
      <c r="E168" s="21" t="s">
        <v>668</v>
      </c>
      <c r="F168" s="21" t="s">
        <v>207</v>
      </c>
      <c r="G168" s="21" t="s">
        <v>669</v>
      </c>
      <c r="H168" s="21" t="s">
        <v>589</v>
      </c>
      <c r="I168" s="21">
        <v>44.69</v>
      </c>
      <c r="J168" s="21">
        <f t="shared" si="8"/>
        <v>13.407</v>
      </c>
      <c r="K168" s="21">
        <f t="shared" si="9"/>
        <v>31.283</v>
      </c>
      <c r="L168" s="21" t="s">
        <v>590</v>
      </c>
      <c r="M168" s="21" t="s">
        <v>23</v>
      </c>
      <c r="N168" s="21">
        <v>2745</v>
      </c>
      <c r="O168" s="21">
        <v>2018.9</v>
      </c>
      <c r="P168" s="21">
        <v>2019.6</v>
      </c>
      <c r="Q168" s="21" t="s">
        <v>667</v>
      </c>
    </row>
    <row r="169" s="1" customFormat="1" ht="24" spans="1:17">
      <c r="A169" s="20">
        <v>164</v>
      </c>
      <c r="B169" s="21" t="s">
        <v>24</v>
      </c>
      <c r="C169" s="21" t="s">
        <v>586</v>
      </c>
      <c r="D169" s="21" t="s">
        <v>26</v>
      </c>
      <c r="E169" s="21" t="s">
        <v>670</v>
      </c>
      <c r="F169" s="21" t="s">
        <v>207</v>
      </c>
      <c r="G169" s="21" t="s">
        <v>671</v>
      </c>
      <c r="H169" s="21" t="s">
        <v>589</v>
      </c>
      <c r="I169" s="21">
        <v>68.85</v>
      </c>
      <c r="J169" s="21">
        <f t="shared" si="8"/>
        <v>20.655</v>
      </c>
      <c r="K169" s="21">
        <f t="shared" si="9"/>
        <v>48.195</v>
      </c>
      <c r="L169" s="21" t="s">
        <v>590</v>
      </c>
      <c r="M169" s="21" t="s">
        <v>23</v>
      </c>
      <c r="N169" s="21">
        <v>2718</v>
      </c>
      <c r="O169" s="21">
        <v>2018.9</v>
      </c>
      <c r="P169" s="21">
        <v>2019.6</v>
      </c>
      <c r="Q169" s="21" t="s">
        <v>667</v>
      </c>
    </row>
    <row r="170" s="1" customFormat="1" ht="24" spans="1:17">
      <c r="A170" s="20">
        <v>165</v>
      </c>
      <c r="B170" s="21" t="s">
        <v>24</v>
      </c>
      <c r="C170" s="21" t="s">
        <v>586</v>
      </c>
      <c r="D170" s="21" t="s">
        <v>26</v>
      </c>
      <c r="E170" s="21" t="s">
        <v>672</v>
      </c>
      <c r="F170" s="21" t="s">
        <v>207</v>
      </c>
      <c r="G170" s="21" t="s">
        <v>673</v>
      </c>
      <c r="H170" s="21" t="s">
        <v>589</v>
      </c>
      <c r="I170" s="21">
        <v>40.49</v>
      </c>
      <c r="J170" s="21">
        <f t="shared" si="8"/>
        <v>12.147</v>
      </c>
      <c r="K170" s="21">
        <f t="shared" si="9"/>
        <v>28.343</v>
      </c>
      <c r="L170" s="21" t="s">
        <v>590</v>
      </c>
      <c r="M170" s="21" t="s">
        <v>23</v>
      </c>
      <c r="N170" s="21">
        <v>2139</v>
      </c>
      <c r="O170" s="21">
        <v>2018.9</v>
      </c>
      <c r="P170" s="21">
        <v>2019.6</v>
      </c>
      <c r="Q170" s="21" t="s">
        <v>667</v>
      </c>
    </row>
    <row r="171" s="1" customFormat="1" ht="24" spans="1:17">
      <c r="A171" s="20">
        <v>166</v>
      </c>
      <c r="B171" s="21" t="s">
        <v>24</v>
      </c>
      <c r="C171" s="21" t="s">
        <v>586</v>
      </c>
      <c r="D171" s="21" t="s">
        <v>26</v>
      </c>
      <c r="E171" s="21" t="s">
        <v>674</v>
      </c>
      <c r="F171" s="21" t="s">
        <v>207</v>
      </c>
      <c r="G171" s="21" t="s">
        <v>675</v>
      </c>
      <c r="H171" s="21" t="s">
        <v>589</v>
      </c>
      <c r="I171" s="21">
        <v>39.28</v>
      </c>
      <c r="J171" s="21">
        <f t="shared" si="8"/>
        <v>11.784</v>
      </c>
      <c r="K171" s="21">
        <f t="shared" si="9"/>
        <v>27.496</v>
      </c>
      <c r="L171" s="21" t="s">
        <v>590</v>
      </c>
      <c r="M171" s="21" t="s">
        <v>23</v>
      </c>
      <c r="N171" s="21">
        <v>4399</v>
      </c>
      <c r="O171" s="21">
        <v>2018.9</v>
      </c>
      <c r="P171" s="21">
        <v>2019.6</v>
      </c>
      <c r="Q171" s="21" t="s">
        <v>667</v>
      </c>
    </row>
    <row r="172" s="1" customFormat="1" ht="24" spans="1:17">
      <c r="A172" s="20">
        <v>167</v>
      </c>
      <c r="B172" s="21" t="s">
        <v>24</v>
      </c>
      <c r="C172" s="21" t="s">
        <v>586</v>
      </c>
      <c r="D172" s="21" t="s">
        <v>26</v>
      </c>
      <c r="E172" s="21"/>
      <c r="F172" s="21" t="s">
        <v>207</v>
      </c>
      <c r="G172" s="21" t="s">
        <v>676</v>
      </c>
      <c r="H172" s="21" t="s">
        <v>589</v>
      </c>
      <c r="I172" s="21">
        <v>17.96</v>
      </c>
      <c r="J172" s="21">
        <f t="shared" si="8"/>
        <v>5.388</v>
      </c>
      <c r="K172" s="21">
        <f t="shared" si="9"/>
        <v>12.572</v>
      </c>
      <c r="L172" s="21" t="s">
        <v>590</v>
      </c>
      <c r="M172" s="21" t="s">
        <v>23</v>
      </c>
      <c r="N172" s="21">
        <v>6538</v>
      </c>
      <c r="O172" s="21">
        <v>2018.9</v>
      </c>
      <c r="P172" s="21">
        <v>2019.6</v>
      </c>
      <c r="Q172" s="21" t="s">
        <v>667</v>
      </c>
    </row>
    <row r="173" s="1" customFormat="1" ht="24" spans="1:17">
      <c r="A173" s="20">
        <v>168</v>
      </c>
      <c r="B173" s="21" t="s">
        <v>24</v>
      </c>
      <c r="C173" s="21" t="s">
        <v>586</v>
      </c>
      <c r="D173" s="21" t="s">
        <v>26</v>
      </c>
      <c r="E173" s="21" t="s">
        <v>677</v>
      </c>
      <c r="F173" s="21" t="s">
        <v>207</v>
      </c>
      <c r="G173" s="21" t="s">
        <v>678</v>
      </c>
      <c r="H173" s="21" t="s">
        <v>589</v>
      </c>
      <c r="I173" s="21">
        <v>210.7</v>
      </c>
      <c r="J173" s="21">
        <f t="shared" si="8"/>
        <v>63.21</v>
      </c>
      <c r="K173" s="21">
        <f t="shared" si="9"/>
        <v>147.49</v>
      </c>
      <c r="L173" s="21" t="s">
        <v>590</v>
      </c>
      <c r="M173" s="21" t="s">
        <v>23</v>
      </c>
      <c r="N173" s="21">
        <v>6538</v>
      </c>
      <c r="O173" s="21">
        <v>2018.9</v>
      </c>
      <c r="P173" s="21">
        <v>2019.6</v>
      </c>
      <c r="Q173" s="21" t="s">
        <v>667</v>
      </c>
    </row>
    <row r="174" s="1" customFormat="1" ht="24" spans="1:17">
      <c r="A174" s="20">
        <v>169</v>
      </c>
      <c r="B174" s="21" t="s">
        <v>24</v>
      </c>
      <c r="C174" s="21" t="s">
        <v>586</v>
      </c>
      <c r="D174" s="21" t="s">
        <v>26</v>
      </c>
      <c r="E174" s="21" t="s">
        <v>679</v>
      </c>
      <c r="F174" s="21" t="s">
        <v>207</v>
      </c>
      <c r="G174" s="21" t="s">
        <v>680</v>
      </c>
      <c r="H174" s="21" t="s">
        <v>589</v>
      </c>
      <c r="I174" s="21">
        <v>75.75</v>
      </c>
      <c r="J174" s="21">
        <f t="shared" si="8"/>
        <v>22.725</v>
      </c>
      <c r="K174" s="21">
        <f t="shared" si="9"/>
        <v>53.025</v>
      </c>
      <c r="L174" s="21" t="s">
        <v>590</v>
      </c>
      <c r="M174" s="21" t="s">
        <v>23</v>
      </c>
      <c r="N174" s="21">
        <v>3795</v>
      </c>
      <c r="O174" s="21">
        <v>2018.9</v>
      </c>
      <c r="P174" s="21">
        <v>2019.6</v>
      </c>
      <c r="Q174" s="21" t="s">
        <v>667</v>
      </c>
    </row>
    <row r="175" s="1" customFormat="1" ht="24" spans="1:17">
      <c r="A175" s="20">
        <v>170</v>
      </c>
      <c r="B175" s="21" t="s">
        <v>24</v>
      </c>
      <c r="C175" s="21" t="s">
        <v>586</v>
      </c>
      <c r="D175" s="21" t="s">
        <v>26</v>
      </c>
      <c r="E175" s="21" t="s">
        <v>681</v>
      </c>
      <c r="F175" s="21" t="s">
        <v>207</v>
      </c>
      <c r="G175" s="21" t="s">
        <v>682</v>
      </c>
      <c r="H175" s="21" t="s">
        <v>589</v>
      </c>
      <c r="I175" s="21">
        <v>42.33</v>
      </c>
      <c r="J175" s="21">
        <f t="shared" si="8"/>
        <v>12.699</v>
      </c>
      <c r="K175" s="21">
        <f t="shared" si="9"/>
        <v>29.631</v>
      </c>
      <c r="L175" s="21" t="s">
        <v>590</v>
      </c>
      <c r="M175" s="21" t="s">
        <v>23</v>
      </c>
      <c r="N175" s="21">
        <v>4362</v>
      </c>
      <c r="O175" s="21">
        <v>2018.9</v>
      </c>
      <c r="P175" s="21">
        <v>2019.6</v>
      </c>
      <c r="Q175" s="21" t="s">
        <v>667</v>
      </c>
    </row>
    <row r="176" s="1" customFormat="1" ht="24" spans="1:17">
      <c r="A176" s="20">
        <v>171</v>
      </c>
      <c r="B176" s="21" t="s">
        <v>24</v>
      </c>
      <c r="C176" s="21" t="s">
        <v>586</v>
      </c>
      <c r="D176" s="21" t="s">
        <v>26</v>
      </c>
      <c r="E176" s="21" t="s">
        <v>683</v>
      </c>
      <c r="F176" s="21" t="s">
        <v>207</v>
      </c>
      <c r="G176" s="21" t="s">
        <v>684</v>
      </c>
      <c r="H176" s="21" t="s">
        <v>589</v>
      </c>
      <c r="I176" s="21">
        <v>24.96</v>
      </c>
      <c r="J176" s="21">
        <f t="shared" si="8"/>
        <v>7.488</v>
      </c>
      <c r="K176" s="21">
        <f t="shared" si="9"/>
        <v>17.472</v>
      </c>
      <c r="L176" s="21" t="s">
        <v>590</v>
      </c>
      <c r="M176" s="21" t="s">
        <v>23</v>
      </c>
      <c r="N176" s="21">
        <v>2272</v>
      </c>
      <c r="O176" s="21">
        <v>2018.9</v>
      </c>
      <c r="P176" s="21">
        <v>2019.6</v>
      </c>
      <c r="Q176" s="21" t="s">
        <v>667</v>
      </c>
    </row>
    <row r="177" s="1" customFormat="1" ht="24" spans="1:17">
      <c r="A177" s="20">
        <v>172</v>
      </c>
      <c r="B177" s="21" t="s">
        <v>24</v>
      </c>
      <c r="C177" s="21" t="s">
        <v>586</v>
      </c>
      <c r="D177" s="21" t="s">
        <v>26</v>
      </c>
      <c r="E177" s="21" t="s">
        <v>685</v>
      </c>
      <c r="F177" s="21" t="s">
        <v>207</v>
      </c>
      <c r="G177" s="21" t="s">
        <v>686</v>
      </c>
      <c r="H177" s="21" t="s">
        <v>589</v>
      </c>
      <c r="I177" s="21">
        <v>32.93</v>
      </c>
      <c r="J177" s="21">
        <f t="shared" si="8"/>
        <v>9.879</v>
      </c>
      <c r="K177" s="21">
        <f t="shared" si="9"/>
        <v>23.051</v>
      </c>
      <c r="L177" s="21" t="s">
        <v>590</v>
      </c>
      <c r="M177" s="21" t="s">
        <v>23</v>
      </c>
      <c r="N177" s="21">
        <v>2217</v>
      </c>
      <c r="O177" s="21">
        <v>2018.9</v>
      </c>
      <c r="P177" s="21">
        <v>2019.6</v>
      </c>
      <c r="Q177" s="21" t="s">
        <v>667</v>
      </c>
    </row>
    <row r="178" s="1" customFormat="1" ht="24" spans="1:17">
      <c r="A178" s="20">
        <v>173</v>
      </c>
      <c r="B178" s="21" t="s">
        <v>24</v>
      </c>
      <c r="C178" s="21" t="s">
        <v>586</v>
      </c>
      <c r="D178" s="21" t="s">
        <v>26</v>
      </c>
      <c r="E178" s="21" t="s">
        <v>687</v>
      </c>
      <c r="F178" s="21" t="s">
        <v>207</v>
      </c>
      <c r="G178" s="21" t="s">
        <v>688</v>
      </c>
      <c r="H178" s="21" t="s">
        <v>589</v>
      </c>
      <c r="I178" s="21">
        <v>36.44</v>
      </c>
      <c r="J178" s="21">
        <f t="shared" si="8"/>
        <v>10.932</v>
      </c>
      <c r="K178" s="21">
        <f t="shared" si="9"/>
        <v>25.508</v>
      </c>
      <c r="L178" s="21" t="s">
        <v>590</v>
      </c>
      <c r="M178" s="21" t="s">
        <v>23</v>
      </c>
      <c r="N178" s="21">
        <v>3302</v>
      </c>
      <c r="O178" s="21">
        <v>2018.9</v>
      </c>
      <c r="P178" s="21">
        <v>2019.6</v>
      </c>
      <c r="Q178" s="21" t="s">
        <v>667</v>
      </c>
    </row>
    <row r="179" s="1" customFormat="1" ht="24" spans="1:17">
      <c r="A179" s="20">
        <v>174</v>
      </c>
      <c r="B179" s="21" t="s">
        <v>24</v>
      </c>
      <c r="C179" s="21" t="s">
        <v>586</v>
      </c>
      <c r="D179" s="21" t="s">
        <v>26</v>
      </c>
      <c r="E179" s="21" t="s">
        <v>689</v>
      </c>
      <c r="F179" s="21" t="s">
        <v>207</v>
      </c>
      <c r="G179" s="21" t="s">
        <v>660</v>
      </c>
      <c r="H179" s="21" t="s">
        <v>589</v>
      </c>
      <c r="I179" s="21">
        <v>48.46</v>
      </c>
      <c r="J179" s="21">
        <f t="shared" si="8"/>
        <v>14.538</v>
      </c>
      <c r="K179" s="21">
        <f t="shared" si="9"/>
        <v>33.922</v>
      </c>
      <c r="L179" s="21" t="s">
        <v>590</v>
      </c>
      <c r="M179" s="21" t="s">
        <v>23</v>
      </c>
      <c r="N179" s="21">
        <v>4315</v>
      </c>
      <c r="O179" s="21">
        <v>2018.9</v>
      </c>
      <c r="P179" s="21">
        <v>2019.6</v>
      </c>
      <c r="Q179" s="21" t="s">
        <v>667</v>
      </c>
    </row>
    <row r="180" s="1" customFormat="1" ht="24" spans="1:17">
      <c r="A180" s="20">
        <v>175</v>
      </c>
      <c r="B180" s="21" t="s">
        <v>24</v>
      </c>
      <c r="C180" s="21" t="s">
        <v>586</v>
      </c>
      <c r="D180" s="21" t="s">
        <v>26</v>
      </c>
      <c r="E180" s="21" t="s">
        <v>690</v>
      </c>
      <c r="F180" s="21" t="s">
        <v>207</v>
      </c>
      <c r="G180" s="21" t="s">
        <v>691</v>
      </c>
      <c r="H180" s="21" t="s">
        <v>589</v>
      </c>
      <c r="I180" s="21">
        <v>14.6</v>
      </c>
      <c r="J180" s="21">
        <f t="shared" si="8"/>
        <v>4.38</v>
      </c>
      <c r="K180" s="21">
        <f t="shared" si="9"/>
        <v>10.22</v>
      </c>
      <c r="L180" s="21" t="s">
        <v>590</v>
      </c>
      <c r="M180" s="21" t="s">
        <v>23</v>
      </c>
      <c r="N180" s="21">
        <v>1964</v>
      </c>
      <c r="O180" s="21">
        <v>2018.9</v>
      </c>
      <c r="P180" s="21">
        <v>2019.6</v>
      </c>
      <c r="Q180" s="21" t="s">
        <v>667</v>
      </c>
    </row>
    <row r="181" s="1" customFormat="1" ht="24" spans="1:17">
      <c r="A181" s="20">
        <v>176</v>
      </c>
      <c r="B181" s="21" t="s">
        <v>24</v>
      </c>
      <c r="C181" s="21" t="s">
        <v>586</v>
      </c>
      <c r="D181" s="21" t="s">
        <v>26</v>
      </c>
      <c r="E181" s="21" t="s">
        <v>692</v>
      </c>
      <c r="F181" s="21" t="s">
        <v>207</v>
      </c>
      <c r="G181" s="21" t="s">
        <v>693</v>
      </c>
      <c r="H181" s="21" t="s">
        <v>589</v>
      </c>
      <c r="I181" s="21">
        <v>22.69</v>
      </c>
      <c r="J181" s="21">
        <f t="shared" si="8"/>
        <v>6.807</v>
      </c>
      <c r="K181" s="21">
        <f t="shared" si="9"/>
        <v>15.883</v>
      </c>
      <c r="L181" s="21" t="s">
        <v>590</v>
      </c>
      <c r="M181" s="21" t="s">
        <v>23</v>
      </c>
      <c r="N181" s="21">
        <v>4116</v>
      </c>
      <c r="O181" s="21">
        <v>2018.9</v>
      </c>
      <c r="P181" s="21">
        <v>2019.6</v>
      </c>
      <c r="Q181" s="21" t="s">
        <v>667</v>
      </c>
    </row>
    <row r="182" s="1" customFormat="1" ht="24" spans="1:17">
      <c r="A182" s="20">
        <v>177</v>
      </c>
      <c r="B182" s="21" t="s">
        <v>24</v>
      </c>
      <c r="C182" s="21" t="s">
        <v>586</v>
      </c>
      <c r="D182" s="21" t="s">
        <v>26</v>
      </c>
      <c r="E182" s="21" t="s">
        <v>694</v>
      </c>
      <c r="F182" s="21" t="s">
        <v>146</v>
      </c>
      <c r="G182" s="21" t="s">
        <v>695</v>
      </c>
      <c r="H182" s="21" t="s">
        <v>589</v>
      </c>
      <c r="I182" s="21">
        <v>55.14</v>
      </c>
      <c r="J182" s="21">
        <f t="shared" si="8"/>
        <v>16.542</v>
      </c>
      <c r="K182" s="21">
        <f t="shared" si="9"/>
        <v>38.598</v>
      </c>
      <c r="L182" s="21" t="s">
        <v>590</v>
      </c>
      <c r="M182" s="21" t="s">
        <v>23</v>
      </c>
      <c r="N182" s="21">
        <v>3793</v>
      </c>
      <c r="O182" s="21">
        <v>2018.9</v>
      </c>
      <c r="P182" s="21">
        <v>2019.6</v>
      </c>
      <c r="Q182" s="21" t="s">
        <v>616</v>
      </c>
    </row>
    <row r="183" s="1" customFormat="1" ht="24" spans="1:17">
      <c r="A183" s="20">
        <v>178</v>
      </c>
      <c r="B183" s="21" t="s">
        <v>24</v>
      </c>
      <c r="C183" s="21" t="s">
        <v>586</v>
      </c>
      <c r="D183" s="21" t="s">
        <v>26</v>
      </c>
      <c r="E183" s="21" t="s">
        <v>696</v>
      </c>
      <c r="F183" s="21" t="s">
        <v>146</v>
      </c>
      <c r="G183" s="21" t="s">
        <v>697</v>
      </c>
      <c r="H183" s="21" t="s">
        <v>589</v>
      </c>
      <c r="I183" s="21">
        <v>31.34</v>
      </c>
      <c r="J183" s="21">
        <f t="shared" si="8"/>
        <v>9.402</v>
      </c>
      <c r="K183" s="21">
        <f t="shared" si="9"/>
        <v>21.938</v>
      </c>
      <c r="L183" s="21" t="s">
        <v>590</v>
      </c>
      <c r="M183" s="21" t="s">
        <v>23</v>
      </c>
      <c r="N183" s="21">
        <v>2628</v>
      </c>
      <c r="O183" s="21">
        <v>2018.9</v>
      </c>
      <c r="P183" s="21">
        <v>2019.6</v>
      </c>
      <c r="Q183" s="21" t="s">
        <v>616</v>
      </c>
    </row>
    <row r="184" s="1" customFormat="1" ht="24" spans="1:17">
      <c r="A184" s="20">
        <v>179</v>
      </c>
      <c r="B184" s="21" t="s">
        <v>24</v>
      </c>
      <c r="C184" s="21" t="s">
        <v>586</v>
      </c>
      <c r="D184" s="21" t="s">
        <v>26</v>
      </c>
      <c r="E184" s="21" t="s">
        <v>698</v>
      </c>
      <c r="F184" s="21" t="s">
        <v>146</v>
      </c>
      <c r="G184" s="21" t="s">
        <v>699</v>
      </c>
      <c r="H184" s="21" t="s">
        <v>589</v>
      </c>
      <c r="I184" s="21">
        <v>22.99</v>
      </c>
      <c r="J184" s="21">
        <f t="shared" si="8"/>
        <v>6.897</v>
      </c>
      <c r="K184" s="21">
        <f t="shared" si="9"/>
        <v>16.093</v>
      </c>
      <c r="L184" s="21" t="s">
        <v>590</v>
      </c>
      <c r="M184" s="21" t="s">
        <v>23</v>
      </c>
      <c r="N184" s="21">
        <v>2871</v>
      </c>
      <c r="O184" s="21">
        <v>2018.9</v>
      </c>
      <c r="P184" s="21">
        <v>2019.6</v>
      </c>
      <c r="Q184" s="21" t="s">
        <v>616</v>
      </c>
    </row>
    <row r="185" s="1" customFormat="1" ht="24" spans="1:17">
      <c r="A185" s="20">
        <v>180</v>
      </c>
      <c r="B185" s="21" t="s">
        <v>24</v>
      </c>
      <c r="C185" s="21" t="s">
        <v>586</v>
      </c>
      <c r="D185" s="21" t="s">
        <v>26</v>
      </c>
      <c r="E185" s="21" t="s">
        <v>700</v>
      </c>
      <c r="F185" s="21" t="s">
        <v>146</v>
      </c>
      <c r="G185" s="21" t="s">
        <v>701</v>
      </c>
      <c r="H185" s="21" t="s">
        <v>589</v>
      </c>
      <c r="I185" s="21">
        <v>15.13</v>
      </c>
      <c r="J185" s="21">
        <f t="shared" si="8"/>
        <v>4.539</v>
      </c>
      <c r="K185" s="21">
        <f t="shared" si="9"/>
        <v>10.591</v>
      </c>
      <c r="L185" s="21" t="s">
        <v>590</v>
      </c>
      <c r="M185" s="21" t="s">
        <v>23</v>
      </c>
      <c r="N185" s="21">
        <v>1767</v>
      </c>
      <c r="O185" s="21">
        <v>2018.9</v>
      </c>
      <c r="P185" s="21">
        <v>2019.6</v>
      </c>
      <c r="Q185" s="21" t="s">
        <v>616</v>
      </c>
    </row>
    <row r="186" s="1" customFormat="1" ht="24" spans="1:17">
      <c r="A186" s="20">
        <v>181</v>
      </c>
      <c r="B186" s="21" t="s">
        <v>24</v>
      </c>
      <c r="C186" s="21" t="s">
        <v>586</v>
      </c>
      <c r="D186" s="21" t="s">
        <v>26</v>
      </c>
      <c r="E186" s="21"/>
      <c r="F186" s="21" t="s">
        <v>146</v>
      </c>
      <c r="G186" s="21" t="s">
        <v>702</v>
      </c>
      <c r="H186" s="21" t="s">
        <v>589</v>
      </c>
      <c r="I186" s="21">
        <v>12.26</v>
      </c>
      <c r="J186" s="21">
        <f t="shared" si="8"/>
        <v>3.678</v>
      </c>
      <c r="K186" s="21">
        <f t="shared" si="9"/>
        <v>8.582</v>
      </c>
      <c r="L186" s="21" t="s">
        <v>590</v>
      </c>
      <c r="M186" s="21" t="s">
        <v>23</v>
      </c>
      <c r="N186" s="21">
        <v>3541</v>
      </c>
      <c r="O186" s="21">
        <v>2018.9</v>
      </c>
      <c r="P186" s="21">
        <v>2019.6</v>
      </c>
      <c r="Q186" s="21" t="s">
        <v>616</v>
      </c>
    </row>
    <row r="187" s="1" customFormat="1" ht="24" spans="1:17">
      <c r="A187" s="20">
        <v>182</v>
      </c>
      <c r="B187" s="21" t="s">
        <v>24</v>
      </c>
      <c r="C187" s="21" t="s">
        <v>586</v>
      </c>
      <c r="D187" s="21" t="s">
        <v>26</v>
      </c>
      <c r="E187" s="21" t="s">
        <v>703</v>
      </c>
      <c r="F187" s="21" t="s">
        <v>146</v>
      </c>
      <c r="G187" s="21" t="s">
        <v>704</v>
      </c>
      <c r="H187" s="21" t="s">
        <v>589</v>
      </c>
      <c r="I187" s="21">
        <v>48.08</v>
      </c>
      <c r="J187" s="21">
        <f t="shared" si="8"/>
        <v>14.424</v>
      </c>
      <c r="K187" s="21">
        <f t="shared" si="9"/>
        <v>33.656</v>
      </c>
      <c r="L187" s="21" t="s">
        <v>590</v>
      </c>
      <c r="M187" s="21" t="s">
        <v>23</v>
      </c>
      <c r="N187" s="21">
        <v>2554</v>
      </c>
      <c r="O187" s="21">
        <v>2018.9</v>
      </c>
      <c r="P187" s="21">
        <v>2019.6</v>
      </c>
      <c r="Q187" s="21" t="s">
        <v>616</v>
      </c>
    </row>
    <row r="188" s="1" customFormat="1" ht="24" spans="1:17">
      <c r="A188" s="20">
        <v>183</v>
      </c>
      <c r="B188" s="21" t="s">
        <v>24</v>
      </c>
      <c r="C188" s="21" t="s">
        <v>586</v>
      </c>
      <c r="D188" s="21" t="s">
        <v>26</v>
      </c>
      <c r="E188" s="21" t="s">
        <v>705</v>
      </c>
      <c r="F188" s="21" t="s">
        <v>146</v>
      </c>
      <c r="G188" s="21" t="s">
        <v>706</v>
      </c>
      <c r="H188" s="21" t="s">
        <v>589</v>
      </c>
      <c r="I188" s="21">
        <v>9.83</v>
      </c>
      <c r="J188" s="21">
        <f t="shared" si="8"/>
        <v>2.949</v>
      </c>
      <c r="K188" s="21">
        <f t="shared" si="9"/>
        <v>6.881</v>
      </c>
      <c r="L188" s="21" t="s">
        <v>590</v>
      </c>
      <c r="M188" s="21" t="s">
        <v>23</v>
      </c>
      <c r="N188" s="21">
        <v>3048</v>
      </c>
      <c r="O188" s="21">
        <v>2018.9</v>
      </c>
      <c r="P188" s="21">
        <v>2019.6</v>
      </c>
      <c r="Q188" s="21" t="s">
        <v>616</v>
      </c>
    </row>
    <row r="189" s="1" customFormat="1" ht="24" spans="1:17">
      <c r="A189" s="20">
        <v>184</v>
      </c>
      <c r="B189" s="21" t="s">
        <v>24</v>
      </c>
      <c r="C189" s="21" t="s">
        <v>586</v>
      </c>
      <c r="D189" s="21" t="s">
        <v>26</v>
      </c>
      <c r="E189" s="21" t="s">
        <v>707</v>
      </c>
      <c r="F189" s="21" t="s">
        <v>116</v>
      </c>
      <c r="G189" s="21" t="s">
        <v>708</v>
      </c>
      <c r="H189" s="21" t="s">
        <v>589</v>
      </c>
      <c r="I189" s="21">
        <v>39.7</v>
      </c>
      <c r="J189" s="21">
        <f t="shared" si="8"/>
        <v>11.91</v>
      </c>
      <c r="K189" s="21">
        <f t="shared" si="9"/>
        <v>27.79</v>
      </c>
      <c r="L189" s="21" t="s">
        <v>590</v>
      </c>
      <c r="M189" s="21" t="s">
        <v>23</v>
      </c>
      <c r="N189" s="21">
        <v>3339</v>
      </c>
      <c r="O189" s="21">
        <v>2018.9</v>
      </c>
      <c r="P189" s="21">
        <v>2019.6</v>
      </c>
      <c r="Q189" s="21" t="s">
        <v>667</v>
      </c>
    </row>
    <row r="190" s="1" customFormat="1" ht="24" spans="1:17">
      <c r="A190" s="20">
        <v>185</v>
      </c>
      <c r="B190" s="21" t="s">
        <v>24</v>
      </c>
      <c r="C190" s="21" t="s">
        <v>586</v>
      </c>
      <c r="D190" s="21" t="s">
        <v>26</v>
      </c>
      <c r="E190" s="21" t="s">
        <v>604</v>
      </c>
      <c r="F190" s="21" t="s">
        <v>116</v>
      </c>
      <c r="G190" s="21" t="s">
        <v>709</v>
      </c>
      <c r="H190" s="21" t="s">
        <v>589</v>
      </c>
      <c r="I190" s="21">
        <v>23.48</v>
      </c>
      <c r="J190" s="21">
        <f t="shared" si="8"/>
        <v>7.044</v>
      </c>
      <c r="K190" s="21">
        <f t="shared" si="9"/>
        <v>16.436</v>
      </c>
      <c r="L190" s="21" t="s">
        <v>590</v>
      </c>
      <c r="M190" s="21" t="s">
        <v>23</v>
      </c>
      <c r="N190" s="21">
        <v>2615</v>
      </c>
      <c r="O190" s="21">
        <v>2018.9</v>
      </c>
      <c r="P190" s="21">
        <v>2019.6</v>
      </c>
      <c r="Q190" s="21" t="s">
        <v>667</v>
      </c>
    </row>
    <row r="191" s="1" customFormat="1" ht="24" spans="1:17">
      <c r="A191" s="20">
        <v>186</v>
      </c>
      <c r="B191" s="21" t="s">
        <v>24</v>
      </c>
      <c r="C191" s="21" t="s">
        <v>586</v>
      </c>
      <c r="D191" s="21" t="s">
        <v>26</v>
      </c>
      <c r="E191" s="21" t="s">
        <v>710</v>
      </c>
      <c r="F191" s="21" t="s">
        <v>116</v>
      </c>
      <c r="G191" s="21" t="s">
        <v>711</v>
      </c>
      <c r="H191" s="21" t="s">
        <v>589</v>
      </c>
      <c r="I191" s="21">
        <v>37.4</v>
      </c>
      <c r="J191" s="21">
        <f t="shared" si="8"/>
        <v>11.22</v>
      </c>
      <c r="K191" s="21">
        <f t="shared" si="9"/>
        <v>26.18</v>
      </c>
      <c r="L191" s="21" t="s">
        <v>590</v>
      </c>
      <c r="M191" s="21" t="s">
        <v>23</v>
      </c>
      <c r="N191" s="21">
        <v>2646</v>
      </c>
      <c r="O191" s="21">
        <v>2018.9</v>
      </c>
      <c r="P191" s="21">
        <v>2019.6</v>
      </c>
      <c r="Q191" s="21" t="s">
        <v>667</v>
      </c>
    </row>
    <row r="192" s="1" customFormat="1" ht="24" spans="1:17">
      <c r="A192" s="20">
        <v>187</v>
      </c>
      <c r="B192" s="21" t="s">
        <v>24</v>
      </c>
      <c r="C192" s="21" t="s">
        <v>586</v>
      </c>
      <c r="D192" s="21" t="s">
        <v>26</v>
      </c>
      <c r="E192" s="21" t="s">
        <v>712</v>
      </c>
      <c r="F192" s="21" t="s">
        <v>116</v>
      </c>
      <c r="G192" s="21" t="s">
        <v>713</v>
      </c>
      <c r="H192" s="21" t="s">
        <v>589</v>
      </c>
      <c r="I192" s="21">
        <v>19.19</v>
      </c>
      <c r="J192" s="21">
        <f t="shared" si="8"/>
        <v>5.757</v>
      </c>
      <c r="K192" s="21">
        <f t="shared" si="9"/>
        <v>13.433</v>
      </c>
      <c r="L192" s="21" t="s">
        <v>590</v>
      </c>
      <c r="M192" s="21" t="s">
        <v>23</v>
      </c>
      <c r="N192" s="21">
        <v>4176</v>
      </c>
      <c r="O192" s="21">
        <v>2018.9</v>
      </c>
      <c r="P192" s="21">
        <v>2019.6</v>
      </c>
      <c r="Q192" s="21" t="s">
        <v>667</v>
      </c>
    </row>
    <row r="193" s="1" customFormat="1" ht="24" spans="1:17">
      <c r="A193" s="20">
        <v>188</v>
      </c>
      <c r="B193" s="21" t="s">
        <v>24</v>
      </c>
      <c r="C193" s="21" t="s">
        <v>586</v>
      </c>
      <c r="D193" s="21" t="s">
        <v>26</v>
      </c>
      <c r="E193" s="21" t="s">
        <v>714</v>
      </c>
      <c r="F193" s="21" t="s">
        <v>715</v>
      </c>
      <c r="G193" s="21" t="s">
        <v>716</v>
      </c>
      <c r="H193" s="21" t="s">
        <v>589</v>
      </c>
      <c r="I193" s="21">
        <v>11.23</v>
      </c>
      <c r="J193" s="21">
        <f t="shared" ref="J193:J220" si="10">I193*0.3</f>
        <v>3.369</v>
      </c>
      <c r="K193" s="21">
        <f t="shared" ref="K193:K220" si="11">I193*0.7</f>
        <v>7.861</v>
      </c>
      <c r="L193" s="21" t="s">
        <v>590</v>
      </c>
      <c r="M193" s="21" t="s">
        <v>23</v>
      </c>
      <c r="N193" s="21">
        <v>1689</v>
      </c>
      <c r="O193" s="21">
        <v>2018.9</v>
      </c>
      <c r="P193" s="21">
        <v>2019.6</v>
      </c>
      <c r="Q193" s="21" t="s">
        <v>667</v>
      </c>
    </row>
    <row r="194" s="1" customFormat="1" ht="24" spans="1:17">
      <c r="A194" s="20">
        <v>189</v>
      </c>
      <c r="B194" s="21" t="s">
        <v>24</v>
      </c>
      <c r="C194" s="21" t="s">
        <v>586</v>
      </c>
      <c r="D194" s="21" t="s">
        <v>26</v>
      </c>
      <c r="E194" s="21" t="s">
        <v>604</v>
      </c>
      <c r="F194" s="21" t="s">
        <v>715</v>
      </c>
      <c r="G194" s="21" t="s">
        <v>717</v>
      </c>
      <c r="H194" s="21" t="s">
        <v>589</v>
      </c>
      <c r="I194" s="21">
        <v>11.82</v>
      </c>
      <c r="J194" s="21">
        <f t="shared" si="10"/>
        <v>3.546</v>
      </c>
      <c r="K194" s="21">
        <f t="shared" si="11"/>
        <v>8.274</v>
      </c>
      <c r="L194" s="21" t="s">
        <v>590</v>
      </c>
      <c r="M194" s="21" t="s">
        <v>23</v>
      </c>
      <c r="N194" s="21">
        <v>2388</v>
      </c>
      <c r="O194" s="21">
        <v>2018.9</v>
      </c>
      <c r="P194" s="21">
        <v>2019.6</v>
      </c>
      <c r="Q194" s="21" t="s">
        <v>667</v>
      </c>
    </row>
    <row r="195" s="1" customFormat="1" ht="24" spans="1:17">
      <c r="A195" s="20">
        <v>190</v>
      </c>
      <c r="B195" s="21" t="s">
        <v>24</v>
      </c>
      <c r="C195" s="21" t="s">
        <v>586</v>
      </c>
      <c r="D195" s="21" t="s">
        <v>26</v>
      </c>
      <c r="E195" s="21" t="s">
        <v>718</v>
      </c>
      <c r="F195" s="21" t="s">
        <v>715</v>
      </c>
      <c r="G195" s="21" t="s">
        <v>719</v>
      </c>
      <c r="H195" s="21" t="s">
        <v>589</v>
      </c>
      <c r="I195" s="21">
        <v>135.19</v>
      </c>
      <c r="J195" s="21">
        <f t="shared" si="10"/>
        <v>40.557</v>
      </c>
      <c r="K195" s="21">
        <f t="shared" si="11"/>
        <v>94.633</v>
      </c>
      <c r="L195" s="21" t="s">
        <v>590</v>
      </c>
      <c r="M195" s="21" t="s">
        <v>23</v>
      </c>
      <c r="N195" s="21">
        <v>1506</v>
      </c>
      <c r="O195" s="21">
        <v>2018.9</v>
      </c>
      <c r="P195" s="21">
        <v>2019.6</v>
      </c>
      <c r="Q195" s="21" t="s">
        <v>667</v>
      </c>
    </row>
    <row r="196" s="1" customFormat="1" ht="24" spans="1:17">
      <c r="A196" s="20">
        <v>191</v>
      </c>
      <c r="B196" s="21" t="s">
        <v>24</v>
      </c>
      <c r="C196" s="21" t="s">
        <v>586</v>
      </c>
      <c r="D196" s="21" t="s">
        <v>26</v>
      </c>
      <c r="E196" s="21" t="s">
        <v>720</v>
      </c>
      <c r="F196" s="21" t="s">
        <v>715</v>
      </c>
      <c r="G196" s="21" t="s">
        <v>721</v>
      </c>
      <c r="H196" s="21" t="s">
        <v>589</v>
      </c>
      <c r="I196" s="21">
        <v>118.14</v>
      </c>
      <c r="J196" s="21">
        <f t="shared" si="10"/>
        <v>35.442</v>
      </c>
      <c r="K196" s="21">
        <f t="shared" si="11"/>
        <v>82.698</v>
      </c>
      <c r="L196" s="21" t="s">
        <v>590</v>
      </c>
      <c r="M196" s="21" t="s">
        <v>23</v>
      </c>
      <c r="N196" s="21">
        <v>1359</v>
      </c>
      <c r="O196" s="21">
        <v>2018.9</v>
      </c>
      <c r="P196" s="21">
        <v>2019.6</v>
      </c>
      <c r="Q196" s="21" t="s">
        <v>667</v>
      </c>
    </row>
    <row r="197" s="1" customFormat="1" ht="24" spans="1:17">
      <c r="A197" s="20">
        <v>192</v>
      </c>
      <c r="B197" s="21" t="s">
        <v>24</v>
      </c>
      <c r="C197" s="21" t="s">
        <v>586</v>
      </c>
      <c r="D197" s="21" t="s">
        <v>26</v>
      </c>
      <c r="E197" s="21" t="s">
        <v>722</v>
      </c>
      <c r="F197" s="21" t="s">
        <v>715</v>
      </c>
      <c r="G197" s="21" t="s">
        <v>723</v>
      </c>
      <c r="H197" s="21" t="s">
        <v>589</v>
      </c>
      <c r="I197" s="21">
        <v>79.67</v>
      </c>
      <c r="J197" s="21">
        <f t="shared" si="10"/>
        <v>23.901</v>
      </c>
      <c r="K197" s="21">
        <f t="shared" si="11"/>
        <v>55.769</v>
      </c>
      <c r="L197" s="21" t="s">
        <v>590</v>
      </c>
      <c r="M197" s="21" t="s">
        <v>23</v>
      </c>
      <c r="N197" s="21">
        <v>1925</v>
      </c>
      <c r="O197" s="21">
        <v>2018.9</v>
      </c>
      <c r="P197" s="21">
        <v>2019.6</v>
      </c>
      <c r="Q197" s="21" t="s">
        <v>667</v>
      </c>
    </row>
    <row r="198" s="1" customFormat="1" ht="24" spans="1:17">
      <c r="A198" s="20">
        <v>193</v>
      </c>
      <c r="B198" s="21" t="s">
        <v>24</v>
      </c>
      <c r="C198" s="21" t="s">
        <v>586</v>
      </c>
      <c r="D198" s="21" t="s">
        <v>26</v>
      </c>
      <c r="E198" s="21" t="s">
        <v>724</v>
      </c>
      <c r="F198" s="21" t="s">
        <v>715</v>
      </c>
      <c r="G198" s="21" t="s">
        <v>725</v>
      </c>
      <c r="H198" s="21" t="s">
        <v>589</v>
      </c>
      <c r="I198" s="21">
        <v>15.18</v>
      </c>
      <c r="J198" s="21">
        <f t="shared" si="10"/>
        <v>4.554</v>
      </c>
      <c r="K198" s="21">
        <f t="shared" si="11"/>
        <v>10.626</v>
      </c>
      <c r="L198" s="21" t="s">
        <v>590</v>
      </c>
      <c r="M198" s="21" t="s">
        <v>23</v>
      </c>
      <c r="N198" s="21">
        <v>1462</v>
      </c>
      <c r="O198" s="21">
        <v>2018.9</v>
      </c>
      <c r="P198" s="21">
        <v>2019.6</v>
      </c>
      <c r="Q198" s="21" t="s">
        <v>667</v>
      </c>
    </row>
    <row r="199" s="1" customFormat="1" ht="24" spans="1:17">
      <c r="A199" s="20">
        <v>194</v>
      </c>
      <c r="B199" s="21" t="s">
        <v>24</v>
      </c>
      <c r="C199" s="21" t="s">
        <v>586</v>
      </c>
      <c r="D199" s="21" t="s">
        <v>26</v>
      </c>
      <c r="E199" s="21" t="s">
        <v>726</v>
      </c>
      <c r="F199" s="21" t="s">
        <v>715</v>
      </c>
      <c r="G199" s="21" t="s">
        <v>727</v>
      </c>
      <c r="H199" s="21" t="s">
        <v>589</v>
      </c>
      <c r="I199" s="21">
        <v>111.44</v>
      </c>
      <c r="J199" s="21">
        <f t="shared" si="10"/>
        <v>33.432</v>
      </c>
      <c r="K199" s="21">
        <f t="shared" si="11"/>
        <v>78.008</v>
      </c>
      <c r="L199" s="21" t="s">
        <v>590</v>
      </c>
      <c r="M199" s="21" t="s">
        <v>23</v>
      </c>
      <c r="N199" s="21">
        <v>2622</v>
      </c>
      <c r="O199" s="21">
        <v>2018.9</v>
      </c>
      <c r="P199" s="21">
        <v>2019.6</v>
      </c>
      <c r="Q199" s="21" t="s">
        <v>667</v>
      </c>
    </row>
    <row r="200" s="1" customFormat="1" ht="24" spans="1:17">
      <c r="A200" s="20">
        <v>195</v>
      </c>
      <c r="B200" s="21" t="s">
        <v>24</v>
      </c>
      <c r="C200" s="21" t="s">
        <v>586</v>
      </c>
      <c r="D200" s="21" t="s">
        <v>26</v>
      </c>
      <c r="E200" s="21" t="s">
        <v>650</v>
      </c>
      <c r="F200" s="21" t="s">
        <v>133</v>
      </c>
      <c r="G200" s="21" t="s">
        <v>728</v>
      </c>
      <c r="H200" s="21" t="s">
        <v>589</v>
      </c>
      <c r="I200" s="21">
        <v>24.62</v>
      </c>
      <c r="J200" s="21">
        <f t="shared" si="10"/>
        <v>7.386</v>
      </c>
      <c r="K200" s="21">
        <f t="shared" si="11"/>
        <v>17.234</v>
      </c>
      <c r="L200" s="21" t="s">
        <v>590</v>
      </c>
      <c r="M200" s="21" t="s">
        <v>23</v>
      </c>
      <c r="N200" s="21">
        <v>3090</v>
      </c>
      <c r="O200" s="21">
        <v>2018.9</v>
      </c>
      <c r="P200" s="21">
        <v>2019.6</v>
      </c>
      <c r="Q200" s="21" t="s">
        <v>616</v>
      </c>
    </row>
    <row r="201" s="1" customFormat="1" ht="24" spans="1:17">
      <c r="A201" s="20">
        <v>196</v>
      </c>
      <c r="B201" s="21" t="s">
        <v>24</v>
      </c>
      <c r="C201" s="21" t="s">
        <v>586</v>
      </c>
      <c r="D201" s="21" t="s">
        <v>26</v>
      </c>
      <c r="E201" s="21" t="s">
        <v>729</v>
      </c>
      <c r="F201" s="21" t="s">
        <v>133</v>
      </c>
      <c r="G201" s="21" t="s">
        <v>730</v>
      </c>
      <c r="H201" s="21" t="s">
        <v>589</v>
      </c>
      <c r="I201" s="21">
        <v>36.08</v>
      </c>
      <c r="J201" s="21">
        <f t="shared" si="10"/>
        <v>10.824</v>
      </c>
      <c r="K201" s="21">
        <f t="shared" si="11"/>
        <v>25.256</v>
      </c>
      <c r="L201" s="21" t="s">
        <v>590</v>
      </c>
      <c r="M201" s="21" t="s">
        <v>23</v>
      </c>
      <c r="N201" s="21">
        <v>3785</v>
      </c>
      <c r="O201" s="21">
        <v>2018.9</v>
      </c>
      <c r="P201" s="21">
        <v>2019.6</v>
      </c>
      <c r="Q201" s="21" t="s">
        <v>616</v>
      </c>
    </row>
    <row r="202" s="1" customFormat="1" ht="24" spans="1:17">
      <c r="A202" s="20">
        <v>197</v>
      </c>
      <c r="B202" s="21" t="s">
        <v>24</v>
      </c>
      <c r="C202" s="21" t="s">
        <v>586</v>
      </c>
      <c r="D202" s="21" t="s">
        <v>26</v>
      </c>
      <c r="E202" s="21" t="s">
        <v>731</v>
      </c>
      <c r="F202" s="21" t="s">
        <v>133</v>
      </c>
      <c r="G202" s="21" t="s">
        <v>732</v>
      </c>
      <c r="H202" s="21" t="s">
        <v>589</v>
      </c>
      <c r="I202" s="21">
        <v>40.45</v>
      </c>
      <c r="J202" s="21">
        <f t="shared" si="10"/>
        <v>12.135</v>
      </c>
      <c r="K202" s="21">
        <f t="shared" si="11"/>
        <v>28.315</v>
      </c>
      <c r="L202" s="21" t="s">
        <v>590</v>
      </c>
      <c r="M202" s="21" t="s">
        <v>23</v>
      </c>
      <c r="N202" s="21">
        <v>2856</v>
      </c>
      <c r="O202" s="21">
        <v>2018.9</v>
      </c>
      <c r="P202" s="21">
        <v>2019.6</v>
      </c>
      <c r="Q202" s="21" t="s">
        <v>616</v>
      </c>
    </row>
    <row r="203" s="1" customFormat="1" ht="24" spans="1:17">
      <c r="A203" s="20">
        <v>198</v>
      </c>
      <c r="B203" s="21" t="s">
        <v>24</v>
      </c>
      <c r="C203" s="21" t="s">
        <v>586</v>
      </c>
      <c r="D203" s="21" t="s">
        <v>26</v>
      </c>
      <c r="E203" s="21" t="s">
        <v>733</v>
      </c>
      <c r="F203" s="21" t="s">
        <v>133</v>
      </c>
      <c r="G203" s="21" t="s">
        <v>734</v>
      </c>
      <c r="H203" s="21" t="s">
        <v>589</v>
      </c>
      <c r="I203" s="21">
        <v>20.36</v>
      </c>
      <c r="J203" s="21">
        <f t="shared" si="10"/>
        <v>6.108</v>
      </c>
      <c r="K203" s="21">
        <f t="shared" si="11"/>
        <v>14.252</v>
      </c>
      <c r="L203" s="21" t="s">
        <v>590</v>
      </c>
      <c r="M203" s="21" t="s">
        <v>23</v>
      </c>
      <c r="N203" s="21">
        <v>3771</v>
      </c>
      <c r="O203" s="21">
        <v>2018.9</v>
      </c>
      <c r="P203" s="21">
        <v>2019.6</v>
      </c>
      <c r="Q203" s="21" t="s">
        <v>616</v>
      </c>
    </row>
    <row r="204" s="1" customFormat="1" ht="24" spans="1:17">
      <c r="A204" s="20">
        <v>199</v>
      </c>
      <c r="B204" s="21" t="s">
        <v>24</v>
      </c>
      <c r="C204" s="21" t="s">
        <v>586</v>
      </c>
      <c r="D204" s="21" t="s">
        <v>26</v>
      </c>
      <c r="E204" s="21" t="s">
        <v>735</v>
      </c>
      <c r="F204" s="21" t="s">
        <v>133</v>
      </c>
      <c r="G204" s="21" t="s">
        <v>736</v>
      </c>
      <c r="H204" s="21" t="s">
        <v>589</v>
      </c>
      <c r="I204" s="21">
        <v>15.85</v>
      </c>
      <c r="J204" s="21">
        <f t="shared" si="10"/>
        <v>4.755</v>
      </c>
      <c r="K204" s="21">
        <f t="shared" si="11"/>
        <v>11.095</v>
      </c>
      <c r="L204" s="21" t="s">
        <v>590</v>
      </c>
      <c r="M204" s="21" t="s">
        <v>23</v>
      </c>
      <c r="N204" s="21">
        <v>1360</v>
      </c>
      <c r="O204" s="21">
        <v>2018.9</v>
      </c>
      <c r="P204" s="21">
        <v>2019.6</v>
      </c>
      <c r="Q204" s="21" t="s">
        <v>616</v>
      </c>
    </row>
    <row r="205" s="1" customFormat="1" ht="24" spans="1:17">
      <c r="A205" s="20">
        <v>200</v>
      </c>
      <c r="B205" s="21" t="s">
        <v>24</v>
      </c>
      <c r="C205" s="21" t="s">
        <v>586</v>
      </c>
      <c r="D205" s="21" t="s">
        <v>26</v>
      </c>
      <c r="E205" s="21" t="s">
        <v>737</v>
      </c>
      <c r="F205" s="21" t="s">
        <v>308</v>
      </c>
      <c r="G205" s="21" t="s">
        <v>738</v>
      </c>
      <c r="H205" s="21" t="s">
        <v>589</v>
      </c>
      <c r="I205" s="21">
        <v>184.89</v>
      </c>
      <c r="J205" s="21">
        <f t="shared" si="10"/>
        <v>55.467</v>
      </c>
      <c r="K205" s="21">
        <f t="shared" si="11"/>
        <v>129.423</v>
      </c>
      <c r="L205" s="21" t="s">
        <v>590</v>
      </c>
      <c r="M205" s="21" t="s">
        <v>23</v>
      </c>
      <c r="N205" s="21">
        <v>3469</v>
      </c>
      <c r="O205" s="21">
        <v>2018.9</v>
      </c>
      <c r="P205" s="21">
        <v>2019.6</v>
      </c>
      <c r="Q205" s="21" t="s">
        <v>739</v>
      </c>
    </row>
    <row r="206" s="1" customFormat="1" ht="24" spans="1:17">
      <c r="A206" s="20">
        <v>201</v>
      </c>
      <c r="B206" s="21" t="s">
        <v>24</v>
      </c>
      <c r="C206" s="21" t="s">
        <v>586</v>
      </c>
      <c r="D206" s="21" t="s">
        <v>26</v>
      </c>
      <c r="E206" s="21" t="s">
        <v>740</v>
      </c>
      <c r="F206" s="21" t="s">
        <v>308</v>
      </c>
      <c r="G206" s="21" t="s">
        <v>741</v>
      </c>
      <c r="H206" s="21" t="s">
        <v>589</v>
      </c>
      <c r="I206" s="21">
        <v>212.78</v>
      </c>
      <c r="J206" s="21">
        <f t="shared" si="10"/>
        <v>63.834</v>
      </c>
      <c r="K206" s="21">
        <f t="shared" si="11"/>
        <v>148.946</v>
      </c>
      <c r="L206" s="21" t="s">
        <v>590</v>
      </c>
      <c r="M206" s="21" t="s">
        <v>23</v>
      </c>
      <c r="N206" s="21">
        <v>2595</v>
      </c>
      <c r="O206" s="21">
        <v>2018.9</v>
      </c>
      <c r="P206" s="21">
        <v>2019.6</v>
      </c>
      <c r="Q206" s="21" t="s">
        <v>739</v>
      </c>
    </row>
    <row r="207" s="1" customFormat="1" ht="36" spans="1:17">
      <c r="A207" s="20">
        <v>202</v>
      </c>
      <c r="B207" s="21" t="s">
        <v>24</v>
      </c>
      <c r="C207" s="21" t="s">
        <v>586</v>
      </c>
      <c r="D207" s="21" t="s">
        <v>26</v>
      </c>
      <c r="E207" s="21" t="s">
        <v>742</v>
      </c>
      <c r="F207" s="21" t="s">
        <v>298</v>
      </c>
      <c r="G207" s="21" t="s">
        <v>743</v>
      </c>
      <c r="H207" s="21" t="s">
        <v>589</v>
      </c>
      <c r="I207" s="21">
        <v>1472.9</v>
      </c>
      <c r="J207" s="21">
        <f t="shared" si="10"/>
        <v>441.87</v>
      </c>
      <c r="K207" s="21">
        <f t="shared" si="11"/>
        <v>1031.03</v>
      </c>
      <c r="L207" s="21" t="s">
        <v>590</v>
      </c>
      <c r="M207" s="21" t="s">
        <v>23</v>
      </c>
      <c r="N207" s="21">
        <v>2818</v>
      </c>
      <c r="O207" s="21">
        <v>2018.9</v>
      </c>
      <c r="P207" s="21">
        <v>2019.6</v>
      </c>
      <c r="Q207" s="21" t="s">
        <v>739</v>
      </c>
    </row>
    <row r="208" s="1" customFormat="1" ht="24" spans="1:17">
      <c r="A208" s="20">
        <v>203</v>
      </c>
      <c r="B208" s="21" t="s">
        <v>24</v>
      </c>
      <c r="C208" s="21" t="s">
        <v>586</v>
      </c>
      <c r="D208" s="21" t="s">
        <v>26</v>
      </c>
      <c r="E208" s="21" t="s">
        <v>744</v>
      </c>
      <c r="F208" s="21" t="s">
        <v>298</v>
      </c>
      <c r="G208" s="21" t="s">
        <v>745</v>
      </c>
      <c r="H208" s="21" t="s">
        <v>589</v>
      </c>
      <c r="I208" s="21">
        <v>18.5</v>
      </c>
      <c r="J208" s="21">
        <f t="shared" si="10"/>
        <v>5.55</v>
      </c>
      <c r="K208" s="21">
        <f t="shared" si="11"/>
        <v>12.95</v>
      </c>
      <c r="L208" s="21" t="s">
        <v>590</v>
      </c>
      <c r="M208" s="21" t="s">
        <v>23</v>
      </c>
      <c r="N208" s="21">
        <v>1838</v>
      </c>
      <c r="O208" s="21">
        <v>2018.9</v>
      </c>
      <c r="P208" s="21">
        <v>2019.6</v>
      </c>
      <c r="Q208" s="21" t="s">
        <v>739</v>
      </c>
    </row>
    <row r="209" s="1" customFormat="1" ht="24" spans="1:17">
      <c r="A209" s="20">
        <v>204</v>
      </c>
      <c r="B209" s="21" t="s">
        <v>24</v>
      </c>
      <c r="C209" s="21" t="s">
        <v>586</v>
      </c>
      <c r="D209" s="21" t="s">
        <v>26</v>
      </c>
      <c r="E209" s="21" t="s">
        <v>746</v>
      </c>
      <c r="F209" s="21" t="s">
        <v>298</v>
      </c>
      <c r="G209" s="21" t="s">
        <v>747</v>
      </c>
      <c r="H209" s="21" t="s">
        <v>589</v>
      </c>
      <c r="I209" s="21">
        <v>81.4</v>
      </c>
      <c r="J209" s="21">
        <f t="shared" si="10"/>
        <v>24.42</v>
      </c>
      <c r="K209" s="21">
        <f t="shared" si="11"/>
        <v>56.98</v>
      </c>
      <c r="L209" s="21" t="s">
        <v>590</v>
      </c>
      <c r="M209" s="21" t="s">
        <v>23</v>
      </c>
      <c r="N209" s="26">
        <v>2734</v>
      </c>
      <c r="O209" s="21">
        <v>2018.9</v>
      </c>
      <c r="P209" s="21">
        <v>2019.6</v>
      </c>
      <c r="Q209" s="21" t="s">
        <v>739</v>
      </c>
    </row>
    <row r="210" s="1" customFormat="1" ht="24" spans="1:17">
      <c r="A210" s="20">
        <v>205</v>
      </c>
      <c r="B210" s="21" t="s">
        <v>24</v>
      </c>
      <c r="C210" s="21" t="s">
        <v>586</v>
      </c>
      <c r="D210" s="21" t="s">
        <v>26</v>
      </c>
      <c r="E210" s="21" t="s">
        <v>748</v>
      </c>
      <c r="F210" s="21" t="s">
        <v>77</v>
      </c>
      <c r="G210" s="21" t="s">
        <v>749</v>
      </c>
      <c r="H210" s="21" t="s">
        <v>589</v>
      </c>
      <c r="I210" s="21">
        <v>8.97</v>
      </c>
      <c r="J210" s="21">
        <f t="shared" si="10"/>
        <v>2.691</v>
      </c>
      <c r="K210" s="21">
        <f t="shared" si="11"/>
        <v>6.279</v>
      </c>
      <c r="L210" s="21" t="s">
        <v>590</v>
      </c>
      <c r="M210" s="21" t="s">
        <v>23</v>
      </c>
      <c r="N210" s="21">
        <v>1521</v>
      </c>
      <c r="O210" s="21">
        <v>2018.9</v>
      </c>
      <c r="P210" s="21">
        <v>2019.6</v>
      </c>
      <c r="Q210" s="21" t="s">
        <v>591</v>
      </c>
    </row>
    <row r="211" s="1" customFormat="1" ht="24" spans="1:17">
      <c r="A211" s="20">
        <v>206</v>
      </c>
      <c r="B211" s="21" t="s">
        <v>24</v>
      </c>
      <c r="C211" s="21" t="s">
        <v>586</v>
      </c>
      <c r="D211" s="21" t="s">
        <v>26</v>
      </c>
      <c r="E211" s="21" t="s">
        <v>750</v>
      </c>
      <c r="F211" s="21" t="s">
        <v>298</v>
      </c>
      <c r="G211" s="21" t="s">
        <v>751</v>
      </c>
      <c r="H211" s="21" t="s">
        <v>589</v>
      </c>
      <c r="I211" s="21">
        <v>45.87</v>
      </c>
      <c r="J211" s="21">
        <f t="shared" si="10"/>
        <v>13.761</v>
      </c>
      <c r="K211" s="21">
        <f t="shared" si="11"/>
        <v>32.109</v>
      </c>
      <c r="L211" s="21" t="s">
        <v>590</v>
      </c>
      <c r="M211" s="21" t="s">
        <v>23</v>
      </c>
      <c r="N211" s="21">
        <v>2180</v>
      </c>
      <c r="O211" s="21">
        <v>2018.9</v>
      </c>
      <c r="P211" s="21">
        <v>2019.6</v>
      </c>
      <c r="Q211" s="21" t="s">
        <v>591</v>
      </c>
    </row>
    <row r="212" s="1" customFormat="1" ht="24" spans="1:17">
      <c r="A212" s="20">
        <v>207</v>
      </c>
      <c r="B212" s="21" t="s">
        <v>24</v>
      </c>
      <c r="C212" s="21" t="s">
        <v>586</v>
      </c>
      <c r="D212" s="21" t="s">
        <v>26</v>
      </c>
      <c r="E212" s="21" t="s">
        <v>752</v>
      </c>
      <c r="F212" s="21" t="s">
        <v>298</v>
      </c>
      <c r="G212" s="21" t="s">
        <v>753</v>
      </c>
      <c r="H212" s="21" t="s">
        <v>589</v>
      </c>
      <c r="I212" s="21">
        <v>27.78</v>
      </c>
      <c r="J212" s="21">
        <f t="shared" si="10"/>
        <v>8.334</v>
      </c>
      <c r="K212" s="21">
        <f t="shared" si="11"/>
        <v>19.446</v>
      </c>
      <c r="L212" s="21" t="s">
        <v>590</v>
      </c>
      <c r="M212" s="21" t="s">
        <v>23</v>
      </c>
      <c r="N212" s="21">
        <v>1369</v>
      </c>
      <c r="O212" s="21">
        <v>2018.9</v>
      </c>
      <c r="P212" s="21">
        <v>2019.6</v>
      </c>
      <c r="Q212" s="21" t="s">
        <v>591</v>
      </c>
    </row>
    <row r="213" s="1" customFormat="1" ht="24" spans="1:17">
      <c r="A213" s="20">
        <v>208</v>
      </c>
      <c r="B213" s="21" t="s">
        <v>24</v>
      </c>
      <c r="C213" s="21" t="s">
        <v>586</v>
      </c>
      <c r="D213" s="21" t="s">
        <v>26</v>
      </c>
      <c r="E213" s="21" t="s">
        <v>705</v>
      </c>
      <c r="F213" s="21" t="s">
        <v>298</v>
      </c>
      <c r="G213" s="21" t="s">
        <v>754</v>
      </c>
      <c r="H213" s="21" t="s">
        <v>589</v>
      </c>
      <c r="I213" s="21">
        <v>34.91</v>
      </c>
      <c r="J213" s="21">
        <f t="shared" si="10"/>
        <v>10.473</v>
      </c>
      <c r="K213" s="21">
        <f t="shared" si="11"/>
        <v>24.437</v>
      </c>
      <c r="L213" s="21" t="s">
        <v>590</v>
      </c>
      <c r="M213" s="21" t="s">
        <v>23</v>
      </c>
      <c r="N213" s="27">
        <v>2501</v>
      </c>
      <c r="O213" s="21">
        <v>2018.9</v>
      </c>
      <c r="P213" s="21">
        <v>2019.6</v>
      </c>
      <c r="Q213" s="21" t="s">
        <v>591</v>
      </c>
    </row>
    <row r="214" s="1" customFormat="1" ht="24" spans="1:17">
      <c r="A214" s="20">
        <v>209</v>
      </c>
      <c r="B214" s="21" t="s">
        <v>24</v>
      </c>
      <c r="C214" s="21" t="s">
        <v>586</v>
      </c>
      <c r="D214" s="21" t="s">
        <v>26</v>
      </c>
      <c r="E214" s="21" t="s">
        <v>755</v>
      </c>
      <c r="F214" s="21" t="s">
        <v>298</v>
      </c>
      <c r="G214" s="21" t="s">
        <v>756</v>
      </c>
      <c r="H214" s="21" t="s">
        <v>589</v>
      </c>
      <c r="I214" s="21">
        <v>34</v>
      </c>
      <c r="J214" s="21">
        <f t="shared" si="10"/>
        <v>10.2</v>
      </c>
      <c r="K214" s="21">
        <f t="shared" si="11"/>
        <v>23.8</v>
      </c>
      <c r="L214" s="21" t="s">
        <v>590</v>
      </c>
      <c r="M214" s="21" t="s">
        <v>23</v>
      </c>
      <c r="N214" s="21">
        <v>2100</v>
      </c>
      <c r="O214" s="21">
        <v>2018.9</v>
      </c>
      <c r="P214" s="21">
        <v>2019.6</v>
      </c>
      <c r="Q214" s="21" t="s">
        <v>591</v>
      </c>
    </row>
    <row r="215" s="1" customFormat="1" ht="24" spans="1:17">
      <c r="A215" s="20">
        <v>210</v>
      </c>
      <c r="B215" s="21" t="s">
        <v>24</v>
      </c>
      <c r="C215" s="21" t="s">
        <v>586</v>
      </c>
      <c r="D215" s="21" t="s">
        <v>26</v>
      </c>
      <c r="E215" s="21" t="s">
        <v>757</v>
      </c>
      <c r="F215" s="21" t="s">
        <v>298</v>
      </c>
      <c r="G215" s="21" t="s">
        <v>758</v>
      </c>
      <c r="H215" s="21" t="s">
        <v>589</v>
      </c>
      <c r="I215" s="21">
        <v>94.55</v>
      </c>
      <c r="J215" s="21">
        <f t="shared" si="10"/>
        <v>28.365</v>
      </c>
      <c r="K215" s="21">
        <f t="shared" si="11"/>
        <v>66.185</v>
      </c>
      <c r="L215" s="21" t="s">
        <v>590</v>
      </c>
      <c r="M215" s="21" t="s">
        <v>23</v>
      </c>
      <c r="N215" s="21">
        <v>1976</v>
      </c>
      <c r="O215" s="21">
        <v>2018.9</v>
      </c>
      <c r="P215" s="21">
        <v>2019.6</v>
      </c>
      <c r="Q215" s="21" t="s">
        <v>591</v>
      </c>
    </row>
    <row r="216" s="1" customFormat="1" ht="24" spans="1:17">
      <c r="A216" s="20">
        <v>211</v>
      </c>
      <c r="B216" s="21" t="s">
        <v>24</v>
      </c>
      <c r="C216" s="21" t="s">
        <v>586</v>
      </c>
      <c r="D216" s="21" t="s">
        <v>26</v>
      </c>
      <c r="E216" s="21" t="s">
        <v>759</v>
      </c>
      <c r="F216" s="21" t="s">
        <v>298</v>
      </c>
      <c r="G216" s="21" t="s">
        <v>760</v>
      </c>
      <c r="H216" s="21" t="s">
        <v>589</v>
      </c>
      <c r="I216" s="21">
        <v>32.21</v>
      </c>
      <c r="J216" s="21">
        <f t="shared" si="10"/>
        <v>9.663</v>
      </c>
      <c r="K216" s="21">
        <f t="shared" si="11"/>
        <v>22.547</v>
      </c>
      <c r="L216" s="21" t="s">
        <v>590</v>
      </c>
      <c r="M216" s="21" t="s">
        <v>23</v>
      </c>
      <c r="N216" s="26">
        <v>3053</v>
      </c>
      <c r="O216" s="21">
        <v>2018.9</v>
      </c>
      <c r="P216" s="21">
        <v>2019.6</v>
      </c>
      <c r="Q216" s="21" t="s">
        <v>591</v>
      </c>
    </row>
    <row r="217" s="1" customFormat="1" ht="24" spans="1:17">
      <c r="A217" s="20">
        <v>212</v>
      </c>
      <c r="B217" s="21" t="s">
        <v>24</v>
      </c>
      <c r="C217" s="21" t="s">
        <v>586</v>
      </c>
      <c r="D217" s="21" t="s">
        <v>26</v>
      </c>
      <c r="E217" s="21" t="s">
        <v>761</v>
      </c>
      <c r="F217" s="21" t="s">
        <v>276</v>
      </c>
      <c r="G217" s="21" t="s">
        <v>762</v>
      </c>
      <c r="H217" s="21" t="s">
        <v>589</v>
      </c>
      <c r="I217" s="21">
        <v>50.15</v>
      </c>
      <c r="J217" s="21">
        <f t="shared" si="10"/>
        <v>15.045</v>
      </c>
      <c r="K217" s="21">
        <f t="shared" si="11"/>
        <v>35.105</v>
      </c>
      <c r="L217" s="21" t="s">
        <v>590</v>
      </c>
      <c r="M217" s="21" t="s">
        <v>23</v>
      </c>
      <c r="N217" s="21">
        <v>2334</v>
      </c>
      <c r="O217" s="21">
        <v>2018.9</v>
      </c>
      <c r="P217" s="21">
        <v>2019.6</v>
      </c>
      <c r="Q217" s="21" t="s">
        <v>591</v>
      </c>
    </row>
    <row r="218" s="1" customFormat="1" ht="24" spans="1:17">
      <c r="A218" s="20">
        <v>213</v>
      </c>
      <c r="B218" s="21" t="s">
        <v>24</v>
      </c>
      <c r="C218" s="21" t="s">
        <v>586</v>
      </c>
      <c r="D218" s="21" t="s">
        <v>26</v>
      </c>
      <c r="E218" s="21" t="s">
        <v>763</v>
      </c>
      <c r="F218" s="21" t="s">
        <v>51</v>
      </c>
      <c r="G218" s="21" t="s">
        <v>764</v>
      </c>
      <c r="H218" s="21" t="s">
        <v>589</v>
      </c>
      <c r="I218" s="21">
        <v>21.47</v>
      </c>
      <c r="J218" s="21">
        <f t="shared" si="10"/>
        <v>6.441</v>
      </c>
      <c r="K218" s="21">
        <f t="shared" si="11"/>
        <v>15.029</v>
      </c>
      <c r="L218" s="21" t="s">
        <v>590</v>
      </c>
      <c r="M218" s="21" t="s">
        <v>23</v>
      </c>
      <c r="N218" s="21">
        <v>3358</v>
      </c>
      <c r="O218" s="21">
        <v>2018.9</v>
      </c>
      <c r="P218" s="21">
        <v>2019.6</v>
      </c>
      <c r="Q218" s="21" t="s">
        <v>667</v>
      </c>
    </row>
    <row r="219" s="1" customFormat="1" ht="24" spans="1:17">
      <c r="A219" s="20">
        <v>214</v>
      </c>
      <c r="B219" s="21" t="s">
        <v>24</v>
      </c>
      <c r="C219" s="21" t="s">
        <v>586</v>
      </c>
      <c r="D219" s="21" t="s">
        <v>26</v>
      </c>
      <c r="E219" s="21" t="s">
        <v>765</v>
      </c>
      <c r="F219" s="21" t="s">
        <v>198</v>
      </c>
      <c r="G219" s="21" t="s">
        <v>766</v>
      </c>
      <c r="H219" s="21" t="s">
        <v>589</v>
      </c>
      <c r="I219" s="21">
        <v>38.86</v>
      </c>
      <c r="J219" s="21">
        <f t="shared" si="10"/>
        <v>11.658</v>
      </c>
      <c r="K219" s="21">
        <f t="shared" si="11"/>
        <v>27.202</v>
      </c>
      <c r="L219" s="21" t="s">
        <v>590</v>
      </c>
      <c r="M219" s="21" t="s">
        <v>23</v>
      </c>
      <c r="N219" s="21">
        <v>3435</v>
      </c>
      <c r="O219" s="21">
        <v>2018.9</v>
      </c>
      <c r="P219" s="21">
        <v>2019.6</v>
      </c>
      <c r="Q219" s="21" t="s">
        <v>591</v>
      </c>
    </row>
    <row r="220" s="1" customFormat="1" ht="24" spans="1:17">
      <c r="A220" s="20">
        <v>215</v>
      </c>
      <c r="B220" s="21" t="s">
        <v>24</v>
      </c>
      <c r="C220" s="21" t="s">
        <v>586</v>
      </c>
      <c r="D220" s="21" t="s">
        <v>26</v>
      </c>
      <c r="E220" s="21" t="s">
        <v>767</v>
      </c>
      <c r="F220" s="21" t="s">
        <v>303</v>
      </c>
      <c r="G220" s="21" t="s">
        <v>768</v>
      </c>
      <c r="H220" s="21" t="s">
        <v>589</v>
      </c>
      <c r="I220" s="21">
        <v>36.67</v>
      </c>
      <c r="J220" s="21">
        <f t="shared" si="10"/>
        <v>11.001</v>
      </c>
      <c r="K220" s="21">
        <f t="shared" si="11"/>
        <v>25.669</v>
      </c>
      <c r="L220" s="21" t="s">
        <v>590</v>
      </c>
      <c r="M220" s="21" t="s">
        <v>23</v>
      </c>
      <c r="N220" s="21">
        <v>1828</v>
      </c>
      <c r="O220" s="21">
        <v>2018.9</v>
      </c>
      <c r="P220" s="21">
        <v>2019.6</v>
      </c>
      <c r="Q220" s="21" t="s">
        <v>667</v>
      </c>
    </row>
    <row r="221" s="2" customFormat="1" ht="40" customHeight="1" spans="1:17">
      <c r="A221" s="18" t="s">
        <v>769</v>
      </c>
      <c r="B221" s="18"/>
      <c r="C221" s="18"/>
      <c r="D221" s="18" t="s">
        <v>17</v>
      </c>
      <c r="E221" s="18"/>
      <c r="F221" s="18"/>
      <c r="G221" s="18"/>
      <c r="H221" s="18"/>
      <c r="I221" s="18">
        <f>SUM(I222:I2701)</f>
        <v>40860.15</v>
      </c>
      <c r="J221" s="19" t="s">
        <v>23</v>
      </c>
      <c r="K221" s="19" t="s">
        <v>23</v>
      </c>
      <c r="L221" s="19" t="s">
        <v>23</v>
      </c>
      <c r="M221" s="19" t="s">
        <v>23</v>
      </c>
      <c r="N221" s="19" t="s">
        <v>23</v>
      </c>
      <c r="O221" s="19" t="s">
        <v>23</v>
      </c>
      <c r="P221" s="19" t="s">
        <v>23</v>
      </c>
      <c r="Q221" s="19" t="s">
        <v>23</v>
      </c>
    </row>
    <row r="222" s="3" customFormat="1" ht="36" spans="1:17">
      <c r="A222" s="20">
        <v>216</v>
      </c>
      <c r="B222" s="21" t="s">
        <v>770</v>
      </c>
      <c r="C222" s="20" t="s">
        <v>771</v>
      </c>
      <c r="D222" s="21" t="s">
        <v>26</v>
      </c>
      <c r="E222" s="21" t="s">
        <v>772</v>
      </c>
      <c r="F222" s="21" t="s">
        <v>303</v>
      </c>
      <c r="G222" s="21" t="s">
        <v>773</v>
      </c>
      <c r="H222" s="21" t="s">
        <v>372</v>
      </c>
      <c r="I222" s="21">
        <v>20</v>
      </c>
      <c r="J222" s="21">
        <f t="shared" ref="J222:J252" si="12">I222*0.3</f>
        <v>6</v>
      </c>
      <c r="K222" s="21">
        <f t="shared" ref="K222:K252" si="13">I222*0.7</f>
        <v>14</v>
      </c>
      <c r="L222" s="21" t="s">
        <v>774</v>
      </c>
      <c r="M222" s="20" t="s">
        <v>23</v>
      </c>
      <c r="N222" s="21" t="s">
        <v>775</v>
      </c>
      <c r="O222" s="22" t="s">
        <v>34</v>
      </c>
      <c r="P222" s="22" t="s">
        <v>35</v>
      </c>
      <c r="Q222" s="21" t="s">
        <v>344</v>
      </c>
    </row>
    <row r="223" s="3" customFormat="1" ht="36" spans="1:17">
      <c r="A223" s="20">
        <v>217</v>
      </c>
      <c r="B223" s="21" t="s">
        <v>770</v>
      </c>
      <c r="C223" s="20" t="s">
        <v>771</v>
      </c>
      <c r="D223" s="21" t="s">
        <v>26</v>
      </c>
      <c r="E223" s="21" t="s">
        <v>776</v>
      </c>
      <c r="F223" s="21" t="s">
        <v>303</v>
      </c>
      <c r="G223" s="21" t="s">
        <v>777</v>
      </c>
      <c r="H223" s="21" t="s">
        <v>372</v>
      </c>
      <c r="I223" s="21">
        <v>4.5</v>
      </c>
      <c r="J223" s="21">
        <f t="shared" si="12"/>
        <v>1.35</v>
      </c>
      <c r="K223" s="21">
        <f t="shared" si="13"/>
        <v>3.15</v>
      </c>
      <c r="L223" s="21" t="s">
        <v>778</v>
      </c>
      <c r="M223" s="20" t="s">
        <v>23</v>
      </c>
      <c r="N223" s="21" t="s">
        <v>779</v>
      </c>
      <c r="O223" s="22" t="s">
        <v>780</v>
      </c>
      <c r="P223" s="22" t="s">
        <v>35</v>
      </c>
      <c r="Q223" s="21" t="s">
        <v>781</v>
      </c>
    </row>
    <row r="224" s="3" customFormat="1" ht="36" spans="1:17">
      <c r="A224" s="20">
        <v>218</v>
      </c>
      <c r="B224" s="21" t="s">
        <v>770</v>
      </c>
      <c r="C224" s="20" t="s">
        <v>771</v>
      </c>
      <c r="D224" s="21" t="s">
        <v>26</v>
      </c>
      <c r="E224" s="21" t="s">
        <v>782</v>
      </c>
      <c r="F224" s="21" t="s">
        <v>303</v>
      </c>
      <c r="G224" s="21" t="s">
        <v>777</v>
      </c>
      <c r="H224" s="21" t="s">
        <v>372</v>
      </c>
      <c r="I224" s="21">
        <v>5.5</v>
      </c>
      <c r="J224" s="21">
        <f t="shared" si="12"/>
        <v>1.65</v>
      </c>
      <c r="K224" s="21">
        <f t="shared" si="13"/>
        <v>3.85</v>
      </c>
      <c r="L224" s="21" t="s">
        <v>783</v>
      </c>
      <c r="M224" s="20" t="s">
        <v>23</v>
      </c>
      <c r="N224" s="21" t="s">
        <v>784</v>
      </c>
      <c r="O224" s="22" t="s">
        <v>780</v>
      </c>
      <c r="P224" s="22" t="s">
        <v>35</v>
      </c>
      <c r="Q224" s="21" t="s">
        <v>781</v>
      </c>
    </row>
    <row r="225" s="3" customFormat="1" ht="36" spans="1:17">
      <c r="A225" s="20">
        <v>219</v>
      </c>
      <c r="B225" s="21" t="s">
        <v>770</v>
      </c>
      <c r="C225" s="21" t="s">
        <v>785</v>
      </c>
      <c r="D225" s="21" t="s">
        <v>26</v>
      </c>
      <c r="E225" s="21" t="s">
        <v>786</v>
      </c>
      <c r="F225" s="21" t="s">
        <v>303</v>
      </c>
      <c r="G225" s="21" t="s">
        <v>787</v>
      </c>
      <c r="H225" s="21" t="s">
        <v>788</v>
      </c>
      <c r="I225" s="21">
        <v>11</v>
      </c>
      <c r="J225" s="21">
        <f t="shared" si="12"/>
        <v>3.3</v>
      </c>
      <c r="K225" s="21">
        <f t="shared" si="13"/>
        <v>7.7</v>
      </c>
      <c r="L225" s="21" t="s">
        <v>789</v>
      </c>
      <c r="M225" s="20" t="s">
        <v>23</v>
      </c>
      <c r="N225" s="21" t="s">
        <v>790</v>
      </c>
      <c r="O225" s="22" t="s">
        <v>791</v>
      </c>
      <c r="P225" s="22" t="s">
        <v>792</v>
      </c>
      <c r="Q225" s="21" t="s">
        <v>793</v>
      </c>
    </row>
    <row r="226" s="3" customFormat="1" ht="36" spans="1:17">
      <c r="A226" s="20">
        <v>220</v>
      </c>
      <c r="B226" s="21" t="s">
        <v>770</v>
      </c>
      <c r="C226" s="21" t="s">
        <v>794</v>
      </c>
      <c r="D226" s="21" t="s">
        <v>26</v>
      </c>
      <c r="E226" s="21" t="s">
        <v>795</v>
      </c>
      <c r="F226" s="21" t="s">
        <v>303</v>
      </c>
      <c r="G226" s="21" t="s">
        <v>350</v>
      </c>
      <c r="H226" s="21" t="s">
        <v>796</v>
      </c>
      <c r="I226" s="21">
        <v>5</v>
      </c>
      <c r="J226" s="21">
        <f t="shared" si="12"/>
        <v>1.5</v>
      </c>
      <c r="K226" s="21">
        <f t="shared" si="13"/>
        <v>3.5</v>
      </c>
      <c r="L226" s="21" t="s">
        <v>797</v>
      </c>
      <c r="M226" s="20" t="s">
        <v>23</v>
      </c>
      <c r="N226" s="21" t="s">
        <v>798</v>
      </c>
      <c r="O226" s="22" t="s">
        <v>799</v>
      </c>
      <c r="P226" s="22" t="s">
        <v>800</v>
      </c>
      <c r="Q226" s="21" t="s">
        <v>801</v>
      </c>
    </row>
    <row r="227" s="3" customFormat="1" ht="36" spans="1:17">
      <c r="A227" s="20">
        <v>221</v>
      </c>
      <c r="B227" s="21" t="s">
        <v>770</v>
      </c>
      <c r="C227" s="20" t="s">
        <v>771</v>
      </c>
      <c r="D227" s="21" t="s">
        <v>26</v>
      </c>
      <c r="E227" s="21" t="s">
        <v>802</v>
      </c>
      <c r="F227" s="21" t="s">
        <v>303</v>
      </c>
      <c r="G227" s="21" t="s">
        <v>803</v>
      </c>
      <c r="H227" s="21" t="s">
        <v>372</v>
      </c>
      <c r="I227" s="21">
        <v>3</v>
      </c>
      <c r="J227" s="21">
        <f t="shared" si="12"/>
        <v>0.9</v>
      </c>
      <c r="K227" s="21">
        <f t="shared" si="13"/>
        <v>2.1</v>
      </c>
      <c r="L227" s="21" t="s">
        <v>774</v>
      </c>
      <c r="M227" s="20" t="s">
        <v>23</v>
      </c>
      <c r="N227" s="21" t="s">
        <v>804</v>
      </c>
      <c r="O227" s="22" t="s">
        <v>805</v>
      </c>
      <c r="P227" s="22" t="s">
        <v>806</v>
      </c>
      <c r="Q227" s="21" t="s">
        <v>807</v>
      </c>
    </row>
    <row r="228" s="3" customFormat="1" ht="36" spans="1:17">
      <c r="A228" s="20">
        <v>222</v>
      </c>
      <c r="B228" s="21" t="s">
        <v>770</v>
      </c>
      <c r="C228" s="20" t="s">
        <v>771</v>
      </c>
      <c r="D228" s="21" t="s">
        <v>26</v>
      </c>
      <c r="E228" s="21" t="s">
        <v>808</v>
      </c>
      <c r="F228" s="21" t="s">
        <v>303</v>
      </c>
      <c r="G228" s="21" t="s">
        <v>304</v>
      </c>
      <c r="H228" s="21" t="s">
        <v>372</v>
      </c>
      <c r="I228" s="21">
        <v>14.6</v>
      </c>
      <c r="J228" s="21">
        <f t="shared" si="12"/>
        <v>4.38</v>
      </c>
      <c r="K228" s="21">
        <f t="shared" si="13"/>
        <v>10.22</v>
      </c>
      <c r="L228" s="21" t="s">
        <v>809</v>
      </c>
      <c r="M228" s="20" t="s">
        <v>23</v>
      </c>
      <c r="N228" s="21" t="s">
        <v>810</v>
      </c>
      <c r="O228" s="22" t="s">
        <v>811</v>
      </c>
      <c r="P228" s="22" t="s">
        <v>806</v>
      </c>
      <c r="Q228" s="21" t="s">
        <v>812</v>
      </c>
    </row>
    <row r="229" s="3" customFormat="1" ht="36" spans="1:17">
      <c r="A229" s="20">
        <v>223</v>
      </c>
      <c r="B229" s="21" t="s">
        <v>770</v>
      </c>
      <c r="C229" s="20" t="s">
        <v>771</v>
      </c>
      <c r="D229" s="21" t="s">
        <v>26</v>
      </c>
      <c r="E229" s="21" t="s">
        <v>813</v>
      </c>
      <c r="F229" s="21" t="s">
        <v>303</v>
      </c>
      <c r="G229" s="21" t="s">
        <v>304</v>
      </c>
      <c r="H229" s="21" t="s">
        <v>814</v>
      </c>
      <c r="I229" s="21">
        <v>15.4</v>
      </c>
      <c r="J229" s="21">
        <f t="shared" si="12"/>
        <v>4.62</v>
      </c>
      <c r="K229" s="21">
        <f t="shared" si="13"/>
        <v>10.78</v>
      </c>
      <c r="L229" s="21" t="s">
        <v>815</v>
      </c>
      <c r="M229" s="20" t="s">
        <v>23</v>
      </c>
      <c r="N229" s="21" t="s">
        <v>816</v>
      </c>
      <c r="O229" s="22" t="s">
        <v>811</v>
      </c>
      <c r="P229" s="22" t="s">
        <v>806</v>
      </c>
      <c r="Q229" s="21" t="s">
        <v>812</v>
      </c>
    </row>
    <row r="230" s="3" customFormat="1" ht="36" spans="1:17">
      <c r="A230" s="20">
        <v>224</v>
      </c>
      <c r="B230" s="21" t="s">
        <v>770</v>
      </c>
      <c r="C230" s="20" t="s">
        <v>771</v>
      </c>
      <c r="D230" s="21" t="s">
        <v>26</v>
      </c>
      <c r="E230" s="21" t="s">
        <v>817</v>
      </c>
      <c r="F230" s="21" t="s">
        <v>303</v>
      </c>
      <c r="G230" s="21" t="s">
        <v>818</v>
      </c>
      <c r="H230" s="21" t="s">
        <v>372</v>
      </c>
      <c r="I230" s="21">
        <v>21</v>
      </c>
      <c r="J230" s="21">
        <f t="shared" si="12"/>
        <v>6.3</v>
      </c>
      <c r="K230" s="21">
        <f t="shared" si="13"/>
        <v>14.7</v>
      </c>
      <c r="L230" s="21" t="s">
        <v>819</v>
      </c>
      <c r="M230" s="20" t="s">
        <v>23</v>
      </c>
      <c r="N230" s="21" t="s">
        <v>820</v>
      </c>
      <c r="O230" s="22" t="s">
        <v>800</v>
      </c>
      <c r="P230" s="22" t="s">
        <v>792</v>
      </c>
      <c r="Q230" s="21" t="s">
        <v>821</v>
      </c>
    </row>
    <row r="231" s="3" customFormat="1" ht="36" spans="1:17">
      <c r="A231" s="20">
        <v>225</v>
      </c>
      <c r="B231" s="21" t="s">
        <v>770</v>
      </c>
      <c r="C231" s="20" t="s">
        <v>771</v>
      </c>
      <c r="D231" s="21" t="s">
        <v>26</v>
      </c>
      <c r="E231" s="21" t="s">
        <v>822</v>
      </c>
      <c r="F231" s="21" t="s">
        <v>303</v>
      </c>
      <c r="G231" s="21" t="s">
        <v>818</v>
      </c>
      <c r="H231" s="21" t="s">
        <v>372</v>
      </c>
      <c r="I231" s="21">
        <v>4</v>
      </c>
      <c r="J231" s="21">
        <f t="shared" si="12"/>
        <v>1.2</v>
      </c>
      <c r="K231" s="21">
        <f t="shared" si="13"/>
        <v>2.8</v>
      </c>
      <c r="L231" s="21" t="s">
        <v>819</v>
      </c>
      <c r="M231" s="20" t="s">
        <v>23</v>
      </c>
      <c r="N231" s="21" t="s">
        <v>823</v>
      </c>
      <c r="O231" s="22" t="s">
        <v>791</v>
      </c>
      <c r="P231" s="22" t="s">
        <v>570</v>
      </c>
      <c r="Q231" s="21" t="s">
        <v>821</v>
      </c>
    </row>
    <row r="232" s="3" customFormat="1" ht="36" spans="1:17">
      <c r="A232" s="20">
        <v>226</v>
      </c>
      <c r="B232" s="21" t="s">
        <v>770</v>
      </c>
      <c r="C232" s="20" t="s">
        <v>771</v>
      </c>
      <c r="D232" s="21" t="s">
        <v>26</v>
      </c>
      <c r="E232" s="21" t="s">
        <v>824</v>
      </c>
      <c r="F232" s="21" t="s">
        <v>303</v>
      </c>
      <c r="G232" s="21" t="s">
        <v>825</v>
      </c>
      <c r="H232" s="21" t="s">
        <v>372</v>
      </c>
      <c r="I232" s="21">
        <v>3</v>
      </c>
      <c r="J232" s="21">
        <f t="shared" si="12"/>
        <v>0.9</v>
      </c>
      <c r="K232" s="21">
        <f t="shared" si="13"/>
        <v>2.1</v>
      </c>
      <c r="L232" s="21" t="s">
        <v>826</v>
      </c>
      <c r="M232" s="20" t="s">
        <v>23</v>
      </c>
      <c r="N232" s="21" t="s">
        <v>827</v>
      </c>
      <c r="O232" s="22" t="s">
        <v>584</v>
      </c>
      <c r="P232" s="22" t="s">
        <v>570</v>
      </c>
      <c r="Q232" s="21" t="s">
        <v>828</v>
      </c>
    </row>
    <row r="233" s="3" customFormat="1" ht="36" spans="1:17">
      <c r="A233" s="20">
        <v>227</v>
      </c>
      <c r="B233" s="21" t="s">
        <v>770</v>
      </c>
      <c r="C233" s="20" t="s">
        <v>771</v>
      </c>
      <c r="D233" s="21" t="s">
        <v>26</v>
      </c>
      <c r="E233" s="21" t="s">
        <v>829</v>
      </c>
      <c r="F233" s="21" t="s">
        <v>303</v>
      </c>
      <c r="G233" s="21" t="s">
        <v>830</v>
      </c>
      <c r="H233" s="21" t="s">
        <v>372</v>
      </c>
      <c r="I233" s="21">
        <v>1.5</v>
      </c>
      <c r="J233" s="21">
        <f t="shared" si="12"/>
        <v>0.45</v>
      </c>
      <c r="K233" s="21">
        <f t="shared" si="13"/>
        <v>1.05</v>
      </c>
      <c r="L233" s="21" t="s">
        <v>831</v>
      </c>
      <c r="M233" s="20" t="s">
        <v>23</v>
      </c>
      <c r="N233" s="21" t="s">
        <v>832</v>
      </c>
      <c r="O233" s="22" t="s">
        <v>791</v>
      </c>
      <c r="P233" s="22" t="s">
        <v>833</v>
      </c>
      <c r="Q233" s="21" t="s">
        <v>834</v>
      </c>
    </row>
    <row r="234" s="3" customFormat="1" ht="36" spans="1:17">
      <c r="A234" s="20">
        <v>228</v>
      </c>
      <c r="B234" s="21" t="s">
        <v>770</v>
      </c>
      <c r="C234" s="20" t="s">
        <v>771</v>
      </c>
      <c r="D234" s="21" t="s">
        <v>26</v>
      </c>
      <c r="E234" s="21" t="s">
        <v>835</v>
      </c>
      <c r="F234" s="21" t="s">
        <v>303</v>
      </c>
      <c r="G234" s="21" t="s">
        <v>830</v>
      </c>
      <c r="H234" s="21" t="s">
        <v>372</v>
      </c>
      <c r="I234" s="21">
        <v>1.5</v>
      </c>
      <c r="J234" s="21">
        <f t="shared" si="12"/>
        <v>0.45</v>
      </c>
      <c r="K234" s="21">
        <f t="shared" si="13"/>
        <v>1.05</v>
      </c>
      <c r="L234" s="21" t="s">
        <v>836</v>
      </c>
      <c r="M234" s="20" t="s">
        <v>23</v>
      </c>
      <c r="N234" s="21" t="s">
        <v>837</v>
      </c>
      <c r="O234" s="22" t="s">
        <v>811</v>
      </c>
      <c r="P234" s="22" t="s">
        <v>833</v>
      </c>
      <c r="Q234" s="21" t="s">
        <v>834</v>
      </c>
    </row>
    <row r="235" s="3" customFormat="1" ht="36" spans="1:17">
      <c r="A235" s="20">
        <v>229</v>
      </c>
      <c r="B235" s="21" t="s">
        <v>770</v>
      </c>
      <c r="C235" s="20" t="s">
        <v>771</v>
      </c>
      <c r="D235" s="21" t="s">
        <v>26</v>
      </c>
      <c r="E235" s="21" t="s">
        <v>838</v>
      </c>
      <c r="F235" s="21" t="s">
        <v>303</v>
      </c>
      <c r="G235" s="21" t="s">
        <v>839</v>
      </c>
      <c r="H235" s="21" t="s">
        <v>372</v>
      </c>
      <c r="I235" s="21">
        <v>5</v>
      </c>
      <c r="J235" s="21">
        <f t="shared" si="12"/>
        <v>1.5</v>
      </c>
      <c r="K235" s="21">
        <f t="shared" si="13"/>
        <v>3.5</v>
      </c>
      <c r="L235" s="21" t="s">
        <v>840</v>
      </c>
      <c r="M235" s="20" t="s">
        <v>23</v>
      </c>
      <c r="N235" s="21" t="s">
        <v>841</v>
      </c>
      <c r="O235" s="22" t="s">
        <v>842</v>
      </c>
      <c r="P235" s="22" t="s">
        <v>800</v>
      </c>
      <c r="Q235" s="21" t="s">
        <v>843</v>
      </c>
    </row>
    <row r="236" s="3" customFormat="1" ht="36" spans="1:17">
      <c r="A236" s="20">
        <v>230</v>
      </c>
      <c r="B236" s="21" t="s">
        <v>770</v>
      </c>
      <c r="C236" s="21" t="s">
        <v>794</v>
      </c>
      <c r="D236" s="21" t="s">
        <v>26</v>
      </c>
      <c r="E236" s="21" t="s">
        <v>844</v>
      </c>
      <c r="F236" s="21" t="s">
        <v>303</v>
      </c>
      <c r="G236" s="21" t="s">
        <v>845</v>
      </c>
      <c r="H236" s="21" t="s">
        <v>846</v>
      </c>
      <c r="I236" s="21">
        <v>12</v>
      </c>
      <c r="J236" s="21">
        <f t="shared" si="12"/>
        <v>3.6</v>
      </c>
      <c r="K236" s="21">
        <f t="shared" si="13"/>
        <v>8.4</v>
      </c>
      <c r="L236" s="21" t="s">
        <v>847</v>
      </c>
      <c r="M236" s="20" t="s">
        <v>23</v>
      </c>
      <c r="N236" s="21" t="s">
        <v>848</v>
      </c>
      <c r="O236" s="22">
        <v>2019.1</v>
      </c>
      <c r="P236" s="22">
        <v>2019.11</v>
      </c>
      <c r="Q236" s="21" t="s">
        <v>849</v>
      </c>
    </row>
    <row r="237" s="3" customFormat="1" ht="36" spans="1:17">
      <c r="A237" s="20">
        <v>231</v>
      </c>
      <c r="B237" s="21" t="s">
        <v>770</v>
      </c>
      <c r="C237" s="21" t="s">
        <v>794</v>
      </c>
      <c r="D237" s="21" t="s">
        <v>26</v>
      </c>
      <c r="E237" s="21" t="s">
        <v>850</v>
      </c>
      <c r="F237" s="21" t="s">
        <v>303</v>
      </c>
      <c r="G237" s="21" t="s">
        <v>845</v>
      </c>
      <c r="H237" s="21" t="s">
        <v>851</v>
      </c>
      <c r="I237" s="21">
        <v>6</v>
      </c>
      <c r="J237" s="21">
        <f t="shared" si="12"/>
        <v>1.8</v>
      </c>
      <c r="K237" s="21">
        <f t="shared" si="13"/>
        <v>4.2</v>
      </c>
      <c r="L237" s="21" t="s">
        <v>852</v>
      </c>
      <c r="M237" s="20" t="s">
        <v>23</v>
      </c>
      <c r="N237" s="21" t="s">
        <v>853</v>
      </c>
      <c r="O237" s="22">
        <v>2019.1</v>
      </c>
      <c r="P237" s="22">
        <v>2019.11</v>
      </c>
      <c r="Q237" s="21" t="s">
        <v>849</v>
      </c>
    </row>
    <row r="238" s="3" customFormat="1" ht="36" spans="1:17">
      <c r="A238" s="20">
        <v>232</v>
      </c>
      <c r="B238" s="21" t="s">
        <v>770</v>
      </c>
      <c r="C238" s="21" t="s">
        <v>794</v>
      </c>
      <c r="D238" s="21" t="s">
        <v>26</v>
      </c>
      <c r="E238" s="21" t="s">
        <v>854</v>
      </c>
      <c r="F238" s="21" t="s">
        <v>303</v>
      </c>
      <c r="G238" s="21" t="s">
        <v>845</v>
      </c>
      <c r="H238" s="21" t="s">
        <v>796</v>
      </c>
      <c r="I238" s="21">
        <v>2</v>
      </c>
      <c r="J238" s="21">
        <f t="shared" si="12"/>
        <v>0.6</v>
      </c>
      <c r="K238" s="21">
        <f t="shared" si="13"/>
        <v>1.4</v>
      </c>
      <c r="L238" s="21" t="s">
        <v>855</v>
      </c>
      <c r="M238" s="20" t="s">
        <v>23</v>
      </c>
      <c r="N238" s="21" t="s">
        <v>856</v>
      </c>
      <c r="O238" s="22">
        <v>2019.1</v>
      </c>
      <c r="P238" s="22">
        <v>2019.11</v>
      </c>
      <c r="Q238" s="21" t="s">
        <v>849</v>
      </c>
    </row>
    <row r="239" s="3" customFormat="1" ht="36" spans="1:17">
      <c r="A239" s="20">
        <v>233</v>
      </c>
      <c r="B239" s="21" t="s">
        <v>770</v>
      </c>
      <c r="C239" s="20" t="s">
        <v>771</v>
      </c>
      <c r="D239" s="21" t="s">
        <v>26</v>
      </c>
      <c r="E239" s="21" t="s">
        <v>857</v>
      </c>
      <c r="F239" s="21" t="s">
        <v>303</v>
      </c>
      <c r="G239" s="21" t="s">
        <v>839</v>
      </c>
      <c r="H239" s="21" t="s">
        <v>372</v>
      </c>
      <c r="I239" s="21">
        <v>41</v>
      </c>
      <c r="J239" s="21">
        <f t="shared" si="12"/>
        <v>12.3</v>
      </c>
      <c r="K239" s="21">
        <f t="shared" si="13"/>
        <v>28.7</v>
      </c>
      <c r="L239" s="21" t="s">
        <v>858</v>
      </c>
      <c r="M239" s="21" t="s">
        <v>23</v>
      </c>
      <c r="N239" s="21" t="s">
        <v>859</v>
      </c>
      <c r="O239" s="22" t="s">
        <v>842</v>
      </c>
      <c r="P239" s="22" t="s">
        <v>800</v>
      </c>
      <c r="Q239" s="21" t="s">
        <v>843</v>
      </c>
    </row>
    <row r="240" s="3" customFormat="1" ht="36" spans="1:17">
      <c r="A240" s="20">
        <v>234</v>
      </c>
      <c r="B240" s="21" t="s">
        <v>770</v>
      </c>
      <c r="C240" s="21" t="s">
        <v>794</v>
      </c>
      <c r="D240" s="21" t="s">
        <v>26</v>
      </c>
      <c r="E240" s="21" t="s">
        <v>860</v>
      </c>
      <c r="F240" s="21" t="s">
        <v>303</v>
      </c>
      <c r="G240" s="21" t="s">
        <v>839</v>
      </c>
      <c r="H240" s="21" t="s">
        <v>861</v>
      </c>
      <c r="I240" s="21">
        <v>7</v>
      </c>
      <c r="J240" s="21">
        <f t="shared" si="12"/>
        <v>2.1</v>
      </c>
      <c r="K240" s="21">
        <f t="shared" si="13"/>
        <v>4.9</v>
      </c>
      <c r="L240" s="21" t="s">
        <v>862</v>
      </c>
      <c r="M240" s="21" t="s">
        <v>23</v>
      </c>
      <c r="N240" s="21" t="s">
        <v>863</v>
      </c>
      <c r="O240" s="22" t="s">
        <v>842</v>
      </c>
      <c r="P240" s="22" t="s">
        <v>800</v>
      </c>
      <c r="Q240" s="21" t="s">
        <v>843</v>
      </c>
    </row>
    <row r="241" s="3" customFormat="1" ht="36" spans="1:17">
      <c r="A241" s="20">
        <v>235</v>
      </c>
      <c r="B241" s="21" t="s">
        <v>770</v>
      </c>
      <c r="C241" s="21" t="s">
        <v>794</v>
      </c>
      <c r="D241" s="21" t="s">
        <v>26</v>
      </c>
      <c r="E241" s="21" t="s">
        <v>864</v>
      </c>
      <c r="F241" s="21" t="s">
        <v>303</v>
      </c>
      <c r="G241" s="21" t="s">
        <v>839</v>
      </c>
      <c r="H241" s="21" t="s">
        <v>865</v>
      </c>
      <c r="I241" s="21">
        <v>2</v>
      </c>
      <c r="J241" s="21">
        <f t="shared" si="12"/>
        <v>0.6</v>
      </c>
      <c r="K241" s="21">
        <f t="shared" si="13"/>
        <v>1.4</v>
      </c>
      <c r="L241" s="21" t="s">
        <v>862</v>
      </c>
      <c r="M241" s="21" t="s">
        <v>23</v>
      </c>
      <c r="N241" s="21" t="s">
        <v>863</v>
      </c>
      <c r="O241" s="22" t="s">
        <v>842</v>
      </c>
      <c r="P241" s="22" t="s">
        <v>800</v>
      </c>
      <c r="Q241" s="21" t="s">
        <v>843</v>
      </c>
    </row>
    <row r="242" s="3" customFormat="1" ht="36" spans="1:17">
      <c r="A242" s="20">
        <v>236</v>
      </c>
      <c r="B242" s="21" t="s">
        <v>770</v>
      </c>
      <c r="C242" s="21" t="s">
        <v>866</v>
      </c>
      <c r="D242" s="21" t="s">
        <v>26</v>
      </c>
      <c r="E242" s="21" t="s">
        <v>867</v>
      </c>
      <c r="F242" s="21" t="s">
        <v>303</v>
      </c>
      <c r="G242" s="21" t="s">
        <v>355</v>
      </c>
      <c r="H242" s="21" t="s">
        <v>868</v>
      </c>
      <c r="I242" s="21">
        <v>4</v>
      </c>
      <c r="J242" s="21">
        <f t="shared" si="12"/>
        <v>1.2</v>
      </c>
      <c r="K242" s="21">
        <f t="shared" si="13"/>
        <v>2.8</v>
      </c>
      <c r="L242" s="21" t="s">
        <v>869</v>
      </c>
      <c r="M242" s="20" t="s">
        <v>23</v>
      </c>
      <c r="N242" s="21" t="s">
        <v>870</v>
      </c>
      <c r="O242" s="22">
        <v>2019.3</v>
      </c>
      <c r="P242" s="22">
        <v>2019.6</v>
      </c>
      <c r="Q242" s="21" t="s">
        <v>871</v>
      </c>
    </row>
    <row r="243" s="3" customFormat="1" ht="36" spans="1:17">
      <c r="A243" s="20">
        <v>237</v>
      </c>
      <c r="B243" s="21" t="s">
        <v>770</v>
      </c>
      <c r="C243" s="21" t="s">
        <v>794</v>
      </c>
      <c r="D243" s="21" t="s">
        <v>26</v>
      </c>
      <c r="E243" s="21" t="s">
        <v>872</v>
      </c>
      <c r="F243" s="21" t="s">
        <v>303</v>
      </c>
      <c r="G243" s="21" t="s">
        <v>355</v>
      </c>
      <c r="H243" s="21" t="s">
        <v>851</v>
      </c>
      <c r="I243" s="21">
        <v>36</v>
      </c>
      <c r="J243" s="21">
        <f t="shared" si="12"/>
        <v>10.8</v>
      </c>
      <c r="K243" s="21">
        <f t="shared" si="13"/>
        <v>25.2</v>
      </c>
      <c r="L243" s="21" t="s">
        <v>873</v>
      </c>
      <c r="M243" s="20" t="s">
        <v>23</v>
      </c>
      <c r="N243" s="21" t="s">
        <v>874</v>
      </c>
      <c r="O243" s="22">
        <v>2019.3</v>
      </c>
      <c r="P243" s="22">
        <v>2019.6</v>
      </c>
      <c r="Q243" s="21" t="s">
        <v>871</v>
      </c>
    </row>
    <row r="244" s="3" customFormat="1" ht="36" spans="1:17">
      <c r="A244" s="20">
        <v>238</v>
      </c>
      <c r="B244" s="21" t="s">
        <v>770</v>
      </c>
      <c r="C244" s="21" t="s">
        <v>794</v>
      </c>
      <c r="D244" s="21" t="s">
        <v>26</v>
      </c>
      <c r="E244" s="21" t="s">
        <v>875</v>
      </c>
      <c r="F244" s="21" t="s">
        <v>303</v>
      </c>
      <c r="G244" s="21" t="s">
        <v>876</v>
      </c>
      <c r="H244" s="21" t="s">
        <v>877</v>
      </c>
      <c r="I244" s="21">
        <v>3</v>
      </c>
      <c r="J244" s="21">
        <f t="shared" si="12"/>
        <v>0.9</v>
      </c>
      <c r="K244" s="21">
        <f t="shared" si="13"/>
        <v>2.1</v>
      </c>
      <c r="L244" s="21" t="s">
        <v>862</v>
      </c>
      <c r="M244" s="20" t="s">
        <v>23</v>
      </c>
      <c r="N244" s="21" t="s">
        <v>863</v>
      </c>
      <c r="O244" s="22" t="s">
        <v>584</v>
      </c>
      <c r="P244" s="22" t="s">
        <v>319</v>
      </c>
      <c r="Q244" s="21" t="s">
        <v>878</v>
      </c>
    </row>
    <row r="245" s="3" customFormat="1" ht="36" spans="1:17">
      <c r="A245" s="20">
        <v>239</v>
      </c>
      <c r="B245" s="21" t="s">
        <v>770</v>
      </c>
      <c r="C245" s="21" t="s">
        <v>794</v>
      </c>
      <c r="D245" s="21" t="s">
        <v>26</v>
      </c>
      <c r="E245" s="21" t="s">
        <v>879</v>
      </c>
      <c r="F245" s="21" t="s">
        <v>303</v>
      </c>
      <c r="G245" s="21" t="s">
        <v>880</v>
      </c>
      <c r="H245" s="21" t="s">
        <v>567</v>
      </c>
      <c r="I245" s="21">
        <v>14.5</v>
      </c>
      <c r="J245" s="21">
        <f t="shared" si="12"/>
        <v>4.35</v>
      </c>
      <c r="K245" s="21">
        <f t="shared" si="13"/>
        <v>10.15</v>
      </c>
      <c r="L245" s="21" t="s">
        <v>881</v>
      </c>
      <c r="M245" s="20" t="s">
        <v>23</v>
      </c>
      <c r="N245" s="21" t="s">
        <v>882</v>
      </c>
      <c r="O245" s="22" t="s">
        <v>791</v>
      </c>
      <c r="P245" s="22">
        <v>2019.1</v>
      </c>
      <c r="Q245" s="21" t="s">
        <v>883</v>
      </c>
    </row>
    <row r="246" s="3" customFormat="1" ht="36" spans="1:17">
      <c r="A246" s="20">
        <v>240</v>
      </c>
      <c r="B246" s="21" t="s">
        <v>770</v>
      </c>
      <c r="C246" s="21" t="s">
        <v>866</v>
      </c>
      <c r="D246" s="21" t="s">
        <v>884</v>
      </c>
      <c r="E246" s="21" t="s">
        <v>885</v>
      </c>
      <c r="F246" s="21" t="s">
        <v>303</v>
      </c>
      <c r="G246" s="21" t="s">
        <v>880</v>
      </c>
      <c r="H246" s="21" t="s">
        <v>868</v>
      </c>
      <c r="I246" s="21">
        <v>10.5</v>
      </c>
      <c r="J246" s="21">
        <f t="shared" si="12"/>
        <v>3.15</v>
      </c>
      <c r="K246" s="21">
        <f t="shared" si="13"/>
        <v>7.35</v>
      </c>
      <c r="L246" s="21" t="s">
        <v>886</v>
      </c>
      <c r="M246" s="20" t="s">
        <v>23</v>
      </c>
      <c r="N246" s="21" t="s">
        <v>887</v>
      </c>
      <c r="O246" s="22" t="s">
        <v>811</v>
      </c>
      <c r="P246" s="22" t="s">
        <v>34</v>
      </c>
      <c r="Q246" s="21" t="s">
        <v>883</v>
      </c>
    </row>
    <row r="247" s="3" customFormat="1" ht="36" spans="1:17">
      <c r="A247" s="20">
        <v>241</v>
      </c>
      <c r="B247" s="21" t="s">
        <v>770</v>
      </c>
      <c r="C247" s="20" t="s">
        <v>771</v>
      </c>
      <c r="D247" s="21" t="s">
        <v>26</v>
      </c>
      <c r="E247" s="21" t="s">
        <v>888</v>
      </c>
      <c r="F247" s="21" t="s">
        <v>303</v>
      </c>
      <c r="G247" s="21" t="s">
        <v>880</v>
      </c>
      <c r="H247" s="21" t="s">
        <v>889</v>
      </c>
      <c r="I247" s="21">
        <v>2</v>
      </c>
      <c r="J247" s="21">
        <f t="shared" si="12"/>
        <v>0.6</v>
      </c>
      <c r="K247" s="21">
        <f t="shared" si="13"/>
        <v>1.4</v>
      </c>
      <c r="L247" s="21" t="s">
        <v>890</v>
      </c>
      <c r="M247" s="20" t="s">
        <v>23</v>
      </c>
      <c r="N247" s="21" t="s">
        <v>891</v>
      </c>
      <c r="O247" s="22" t="s">
        <v>892</v>
      </c>
      <c r="P247" s="22" t="s">
        <v>800</v>
      </c>
      <c r="Q247" s="21" t="s">
        <v>883</v>
      </c>
    </row>
    <row r="248" s="3" customFormat="1" ht="36" spans="1:17">
      <c r="A248" s="20">
        <v>242</v>
      </c>
      <c r="B248" s="21" t="s">
        <v>770</v>
      </c>
      <c r="C248" s="20" t="s">
        <v>771</v>
      </c>
      <c r="D248" s="21" t="s">
        <v>26</v>
      </c>
      <c r="E248" s="21" t="s">
        <v>893</v>
      </c>
      <c r="F248" s="21" t="s">
        <v>303</v>
      </c>
      <c r="G248" s="21" t="s">
        <v>894</v>
      </c>
      <c r="H248" s="21" t="s">
        <v>895</v>
      </c>
      <c r="I248" s="21">
        <v>16</v>
      </c>
      <c r="J248" s="21">
        <f t="shared" si="12"/>
        <v>4.8</v>
      </c>
      <c r="K248" s="21">
        <f t="shared" si="13"/>
        <v>11.2</v>
      </c>
      <c r="L248" s="21" t="s">
        <v>896</v>
      </c>
      <c r="M248" s="20" t="s">
        <v>23</v>
      </c>
      <c r="N248" s="21" t="s">
        <v>897</v>
      </c>
      <c r="O248" s="22" t="s">
        <v>892</v>
      </c>
      <c r="P248" s="22" t="s">
        <v>833</v>
      </c>
      <c r="Q248" s="21" t="s">
        <v>898</v>
      </c>
    </row>
    <row r="249" s="3" customFormat="1" ht="36" spans="1:17">
      <c r="A249" s="20">
        <v>243</v>
      </c>
      <c r="B249" s="21" t="s">
        <v>770</v>
      </c>
      <c r="C249" s="21" t="s">
        <v>794</v>
      </c>
      <c r="D249" s="21" t="s">
        <v>26</v>
      </c>
      <c r="E249" s="21" t="s">
        <v>899</v>
      </c>
      <c r="F249" s="21" t="s">
        <v>303</v>
      </c>
      <c r="G249" s="21" t="s">
        <v>894</v>
      </c>
      <c r="H249" s="21" t="s">
        <v>796</v>
      </c>
      <c r="I249" s="21">
        <v>4</v>
      </c>
      <c r="J249" s="21">
        <f t="shared" si="12"/>
        <v>1.2</v>
      </c>
      <c r="K249" s="21">
        <f t="shared" si="13"/>
        <v>2.8</v>
      </c>
      <c r="L249" s="21" t="s">
        <v>900</v>
      </c>
      <c r="M249" s="20" t="s">
        <v>23</v>
      </c>
      <c r="N249" s="21" t="s">
        <v>901</v>
      </c>
      <c r="O249" s="22" t="s">
        <v>892</v>
      </c>
      <c r="P249" s="22" t="s">
        <v>570</v>
      </c>
      <c r="Q249" s="21" t="s">
        <v>898</v>
      </c>
    </row>
    <row r="250" s="3" customFormat="1" ht="36" spans="1:17">
      <c r="A250" s="20">
        <v>244</v>
      </c>
      <c r="B250" s="21" t="s">
        <v>770</v>
      </c>
      <c r="C250" s="21" t="s">
        <v>866</v>
      </c>
      <c r="D250" s="21" t="s">
        <v>26</v>
      </c>
      <c r="E250" s="21" t="s">
        <v>902</v>
      </c>
      <c r="F250" s="21" t="s">
        <v>303</v>
      </c>
      <c r="G250" s="21" t="s">
        <v>304</v>
      </c>
      <c r="H250" s="21" t="s">
        <v>903</v>
      </c>
      <c r="I250" s="21">
        <v>27</v>
      </c>
      <c r="J250" s="21">
        <v>8.1</v>
      </c>
      <c r="K250" s="21">
        <v>18.9</v>
      </c>
      <c r="L250" s="21" t="s">
        <v>904</v>
      </c>
      <c r="M250" s="20" t="s">
        <v>23</v>
      </c>
      <c r="N250" s="21" t="s">
        <v>905</v>
      </c>
      <c r="O250" s="22">
        <v>2019.3</v>
      </c>
      <c r="P250" s="22">
        <v>2019.6</v>
      </c>
      <c r="Q250" s="21" t="s">
        <v>812</v>
      </c>
    </row>
    <row r="251" s="3" customFormat="1" ht="36" spans="1:17">
      <c r="A251" s="20">
        <v>245</v>
      </c>
      <c r="B251" s="21" t="s">
        <v>770</v>
      </c>
      <c r="C251" s="20" t="s">
        <v>771</v>
      </c>
      <c r="D251" s="21" t="s">
        <v>26</v>
      </c>
      <c r="E251" s="21" t="s">
        <v>906</v>
      </c>
      <c r="F251" s="21" t="s">
        <v>303</v>
      </c>
      <c r="G251" s="21" t="s">
        <v>304</v>
      </c>
      <c r="H251" s="21" t="s">
        <v>889</v>
      </c>
      <c r="I251" s="21">
        <v>13</v>
      </c>
      <c r="J251" s="21">
        <v>3.9</v>
      </c>
      <c r="K251" s="21">
        <v>9.1</v>
      </c>
      <c r="L251" s="21" t="s">
        <v>907</v>
      </c>
      <c r="M251" s="21" t="s">
        <v>23</v>
      </c>
      <c r="N251" s="21" t="s">
        <v>908</v>
      </c>
      <c r="O251" s="22" t="s">
        <v>34</v>
      </c>
      <c r="P251" s="22" t="s">
        <v>792</v>
      </c>
      <c r="Q251" s="21" t="s">
        <v>812</v>
      </c>
    </row>
    <row r="252" s="3" customFormat="1" ht="36" spans="1:17">
      <c r="A252" s="20">
        <v>246</v>
      </c>
      <c r="B252" s="21" t="s">
        <v>770</v>
      </c>
      <c r="C252" s="20" t="s">
        <v>771</v>
      </c>
      <c r="D252" s="21" t="s">
        <v>26</v>
      </c>
      <c r="E252" s="21" t="s">
        <v>909</v>
      </c>
      <c r="F252" s="21" t="s">
        <v>303</v>
      </c>
      <c r="G252" s="21" t="s">
        <v>773</v>
      </c>
      <c r="H252" s="21" t="s">
        <v>372</v>
      </c>
      <c r="I252" s="21">
        <v>20</v>
      </c>
      <c r="J252" s="21">
        <f t="shared" si="12"/>
        <v>6</v>
      </c>
      <c r="K252" s="21">
        <f t="shared" si="13"/>
        <v>14</v>
      </c>
      <c r="L252" s="21" t="s">
        <v>910</v>
      </c>
      <c r="M252" s="20" t="s">
        <v>23</v>
      </c>
      <c r="N252" s="21" t="s">
        <v>911</v>
      </c>
      <c r="O252" s="22" t="s">
        <v>34</v>
      </c>
      <c r="P252" s="22" t="s">
        <v>35</v>
      </c>
      <c r="Q252" s="21" t="s">
        <v>344</v>
      </c>
    </row>
    <row r="253" s="4" customFormat="1" ht="36" spans="1:17">
      <c r="A253" s="20">
        <v>247</v>
      </c>
      <c r="B253" s="21" t="s">
        <v>770</v>
      </c>
      <c r="C253" s="21" t="s">
        <v>771</v>
      </c>
      <c r="D253" s="21" t="s">
        <v>26</v>
      </c>
      <c r="E253" s="21" t="s">
        <v>912</v>
      </c>
      <c r="F253" s="21" t="s">
        <v>303</v>
      </c>
      <c r="G253" s="21" t="s">
        <v>773</v>
      </c>
      <c r="H253" s="21" t="s">
        <v>913</v>
      </c>
      <c r="I253" s="21">
        <v>25</v>
      </c>
      <c r="J253" s="21">
        <v>8.8</v>
      </c>
      <c r="K253" s="21">
        <v>16.2</v>
      </c>
      <c r="L253" s="21" t="s">
        <v>914</v>
      </c>
      <c r="M253" s="21"/>
      <c r="N253" s="21"/>
      <c r="O253" s="22" t="s">
        <v>584</v>
      </c>
      <c r="P253" s="22" t="s">
        <v>792</v>
      </c>
      <c r="Q253" s="22" t="s">
        <v>915</v>
      </c>
    </row>
    <row r="254" s="4" customFormat="1" ht="36" spans="1:17">
      <c r="A254" s="20">
        <v>248</v>
      </c>
      <c r="B254" s="21" t="s">
        <v>770</v>
      </c>
      <c r="C254" s="21" t="s">
        <v>771</v>
      </c>
      <c r="D254" s="21" t="s">
        <v>26</v>
      </c>
      <c r="E254" s="21" t="s">
        <v>916</v>
      </c>
      <c r="F254" s="21" t="s">
        <v>303</v>
      </c>
      <c r="G254" s="21" t="s">
        <v>773</v>
      </c>
      <c r="H254" s="21" t="s">
        <v>372</v>
      </c>
      <c r="I254" s="21">
        <v>10</v>
      </c>
      <c r="J254" s="21">
        <v>3.5</v>
      </c>
      <c r="K254" s="21">
        <v>6.5</v>
      </c>
      <c r="L254" s="21" t="s">
        <v>917</v>
      </c>
      <c r="M254" s="21"/>
      <c r="N254" s="21"/>
      <c r="O254" s="22" t="s">
        <v>892</v>
      </c>
      <c r="P254" s="22" t="s">
        <v>570</v>
      </c>
      <c r="Q254" s="22" t="s">
        <v>915</v>
      </c>
    </row>
    <row r="255" s="4" customFormat="1" ht="24" spans="1:17">
      <c r="A255" s="20">
        <v>249</v>
      </c>
      <c r="B255" s="21" t="s">
        <v>770</v>
      </c>
      <c r="C255" s="21" t="s">
        <v>771</v>
      </c>
      <c r="D255" s="21" t="s">
        <v>26</v>
      </c>
      <c r="E255" s="21" t="s">
        <v>918</v>
      </c>
      <c r="F255" s="21" t="s">
        <v>303</v>
      </c>
      <c r="G255" s="21" t="s">
        <v>340</v>
      </c>
      <c r="H255" s="21" t="s">
        <v>372</v>
      </c>
      <c r="I255" s="21">
        <v>10</v>
      </c>
      <c r="J255" s="21">
        <v>3.5</v>
      </c>
      <c r="K255" s="21">
        <v>6.5</v>
      </c>
      <c r="L255" s="21" t="s">
        <v>919</v>
      </c>
      <c r="M255" s="21"/>
      <c r="N255" s="21"/>
      <c r="O255" s="22" t="s">
        <v>892</v>
      </c>
      <c r="P255" s="22" t="s">
        <v>570</v>
      </c>
      <c r="Q255" s="22" t="s">
        <v>920</v>
      </c>
    </row>
    <row r="256" s="4" customFormat="1" ht="96" spans="1:17">
      <c r="A256" s="20">
        <v>250</v>
      </c>
      <c r="B256" s="21" t="s">
        <v>770</v>
      </c>
      <c r="C256" s="21" t="s">
        <v>794</v>
      </c>
      <c r="D256" s="21" t="s">
        <v>26</v>
      </c>
      <c r="E256" s="21" t="s">
        <v>921</v>
      </c>
      <c r="F256" s="21" t="s">
        <v>303</v>
      </c>
      <c r="G256" s="21" t="s">
        <v>340</v>
      </c>
      <c r="H256" s="21" t="s">
        <v>922</v>
      </c>
      <c r="I256" s="21">
        <v>15</v>
      </c>
      <c r="J256" s="21">
        <v>5.3</v>
      </c>
      <c r="K256" s="21">
        <v>9.7</v>
      </c>
      <c r="L256" s="21" t="s">
        <v>852</v>
      </c>
      <c r="M256" s="21"/>
      <c r="N256" s="21"/>
      <c r="O256" s="22" t="s">
        <v>892</v>
      </c>
      <c r="P256" s="22" t="s">
        <v>570</v>
      </c>
      <c r="Q256" s="22" t="s">
        <v>920</v>
      </c>
    </row>
    <row r="257" s="4" customFormat="1" ht="24" spans="1:17">
      <c r="A257" s="20">
        <v>251</v>
      </c>
      <c r="B257" s="21" t="s">
        <v>770</v>
      </c>
      <c r="C257" s="21" t="s">
        <v>771</v>
      </c>
      <c r="D257" s="21" t="s">
        <v>26</v>
      </c>
      <c r="E257" s="21" t="s">
        <v>923</v>
      </c>
      <c r="F257" s="21" t="s">
        <v>303</v>
      </c>
      <c r="G257" s="21" t="s">
        <v>355</v>
      </c>
      <c r="H257" s="21" t="s">
        <v>372</v>
      </c>
      <c r="I257" s="21">
        <v>5</v>
      </c>
      <c r="J257" s="21">
        <v>1.8</v>
      </c>
      <c r="K257" s="21">
        <v>3.2</v>
      </c>
      <c r="L257" s="21" t="s">
        <v>924</v>
      </c>
      <c r="M257" s="21"/>
      <c r="N257" s="21"/>
      <c r="O257" s="22" t="s">
        <v>584</v>
      </c>
      <c r="P257" s="22" t="s">
        <v>792</v>
      </c>
      <c r="Q257" s="22" t="s">
        <v>871</v>
      </c>
    </row>
    <row r="258" s="4" customFormat="1" ht="24" spans="1:17">
      <c r="A258" s="20">
        <v>252</v>
      </c>
      <c r="B258" s="21" t="s">
        <v>770</v>
      </c>
      <c r="C258" s="21" t="s">
        <v>771</v>
      </c>
      <c r="D258" s="21" t="s">
        <v>26</v>
      </c>
      <c r="E258" s="21" t="s">
        <v>925</v>
      </c>
      <c r="F258" s="21" t="s">
        <v>303</v>
      </c>
      <c r="G258" s="21" t="s">
        <v>355</v>
      </c>
      <c r="H258" s="21" t="s">
        <v>372</v>
      </c>
      <c r="I258" s="21">
        <v>6</v>
      </c>
      <c r="J258" s="21">
        <v>2.1</v>
      </c>
      <c r="K258" s="21">
        <v>3.9</v>
      </c>
      <c r="L258" s="21" t="s">
        <v>926</v>
      </c>
      <c r="M258" s="21"/>
      <c r="N258" s="21"/>
      <c r="O258" s="22" t="s">
        <v>584</v>
      </c>
      <c r="P258" s="22" t="s">
        <v>792</v>
      </c>
      <c r="Q258" s="22" t="s">
        <v>871</v>
      </c>
    </row>
    <row r="259" s="4" customFormat="1" ht="24" spans="1:17">
      <c r="A259" s="20">
        <v>253</v>
      </c>
      <c r="B259" s="21" t="s">
        <v>770</v>
      </c>
      <c r="C259" s="21" t="s">
        <v>771</v>
      </c>
      <c r="D259" s="21" t="s">
        <v>26</v>
      </c>
      <c r="E259" s="21" t="s">
        <v>927</v>
      </c>
      <c r="F259" s="21" t="s">
        <v>303</v>
      </c>
      <c r="G259" s="21" t="s">
        <v>355</v>
      </c>
      <c r="H259" s="21" t="s">
        <v>372</v>
      </c>
      <c r="I259" s="21">
        <v>7</v>
      </c>
      <c r="J259" s="21">
        <v>2.5</v>
      </c>
      <c r="K259" s="21">
        <v>4.5</v>
      </c>
      <c r="L259" s="21" t="s">
        <v>928</v>
      </c>
      <c r="M259" s="21"/>
      <c r="N259" s="21"/>
      <c r="O259" s="22" t="s">
        <v>584</v>
      </c>
      <c r="P259" s="22" t="s">
        <v>792</v>
      </c>
      <c r="Q259" s="22" t="s">
        <v>871</v>
      </c>
    </row>
    <row r="260" s="4" customFormat="1" ht="24" spans="1:17">
      <c r="A260" s="20">
        <v>254</v>
      </c>
      <c r="B260" s="21" t="s">
        <v>770</v>
      </c>
      <c r="C260" s="21" t="s">
        <v>771</v>
      </c>
      <c r="D260" s="21" t="s">
        <v>26</v>
      </c>
      <c r="E260" s="21" t="s">
        <v>929</v>
      </c>
      <c r="F260" s="21" t="s">
        <v>303</v>
      </c>
      <c r="G260" s="21" t="s">
        <v>355</v>
      </c>
      <c r="H260" s="21" t="s">
        <v>372</v>
      </c>
      <c r="I260" s="21">
        <v>7</v>
      </c>
      <c r="J260" s="21">
        <v>2.5</v>
      </c>
      <c r="K260" s="21">
        <v>4.5</v>
      </c>
      <c r="L260" s="21" t="s">
        <v>930</v>
      </c>
      <c r="M260" s="21"/>
      <c r="N260" s="21"/>
      <c r="O260" s="22" t="s">
        <v>892</v>
      </c>
      <c r="P260" s="22" t="s">
        <v>792</v>
      </c>
      <c r="Q260" s="22" t="s">
        <v>871</v>
      </c>
    </row>
    <row r="261" s="4" customFormat="1" ht="24" spans="1:17">
      <c r="A261" s="20">
        <v>255</v>
      </c>
      <c r="B261" s="21" t="s">
        <v>770</v>
      </c>
      <c r="C261" s="21" t="s">
        <v>771</v>
      </c>
      <c r="D261" s="21" t="s">
        <v>26</v>
      </c>
      <c r="E261" s="21" t="s">
        <v>931</v>
      </c>
      <c r="F261" s="21" t="s">
        <v>303</v>
      </c>
      <c r="G261" s="21" t="s">
        <v>355</v>
      </c>
      <c r="H261" s="21" t="s">
        <v>372</v>
      </c>
      <c r="I261" s="21">
        <v>30</v>
      </c>
      <c r="J261" s="21">
        <v>10.5</v>
      </c>
      <c r="K261" s="21">
        <v>19.5</v>
      </c>
      <c r="L261" s="21" t="s">
        <v>932</v>
      </c>
      <c r="M261" s="21"/>
      <c r="N261" s="21"/>
      <c r="O261" s="22" t="s">
        <v>584</v>
      </c>
      <c r="P261" s="22" t="s">
        <v>792</v>
      </c>
      <c r="Q261" s="22" t="s">
        <v>871</v>
      </c>
    </row>
    <row r="262" s="4" customFormat="1" ht="36" spans="1:17">
      <c r="A262" s="20">
        <v>256</v>
      </c>
      <c r="B262" s="21" t="s">
        <v>770</v>
      </c>
      <c r="C262" s="21" t="s">
        <v>771</v>
      </c>
      <c r="D262" s="21" t="s">
        <v>26</v>
      </c>
      <c r="E262" s="21" t="s">
        <v>933</v>
      </c>
      <c r="F262" s="21" t="s">
        <v>303</v>
      </c>
      <c r="G262" s="21" t="s">
        <v>934</v>
      </c>
      <c r="H262" s="21" t="s">
        <v>372</v>
      </c>
      <c r="I262" s="21">
        <v>25</v>
      </c>
      <c r="J262" s="21">
        <v>8.8</v>
      </c>
      <c r="K262" s="21">
        <v>16.2</v>
      </c>
      <c r="L262" s="21" t="s">
        <v>935</v>
      </c>
      <c r="M262" s="21"/>
      <c r="N262" s="21"/>
      <c r="O262" s="22" t="s">
        <v>892</v>
      </c>
      <c r="P262" s="22" t="s">
        <v>570</v>
      </c>
      <c r="Q262" s="22" t="s">
        <v>936</v>
      </c>
    </row>
    <row r="263" s="4" customFormat="1" ht="24" spans="1:17">
      <c r="A263" s="20">
        <v>257</v>
      </c>
      <c r="B263" s="21" t="s">
        <v>770</v>
      </c>
      <c r="C263" s="21" t="s">
        <v>771</v>
      </c>
      <c r="D263" s="21" t="s">
        <v>26</v>
      </c>
      <c r="E263" s="21" t="s">
        <v>937</v>
      </c>
      <c r="F263" s="21" t="s">
        <v>303</v>
      </c>
      <c r="G263" s="21" t="s">
        <v>894</v>
      </c>
      <c r="H263" s="21" t="s">
        <v>372</v>
      </c>
      <c r="I263" s="21">
        <v>10</v>
      </c>
      <c r="J263" s="21">
        <v>3.5</v>
      </c>
      <c r="K263" s="21">
        <v>6.5</v>
      </c>
      <c r="L263" s="21" t="s">
        <v>938</v>
      </c>
      <c r="M263" s="21"/>
      <c r="N263" s="21"/>
      <c r="O263" s="22" t="s">
        <v>892</v>
      </c>
      <c r="P263" s="22" t="s">
        <v>570</v>
      </c>
      <c r="Q263" s="22" t="s">
        <v>898</v>
      </c>
    </row>
    <row r="264" s="4" customFormat="1" ht="24" spans="1:17">
      <c r="A264" s="20">
        <v>258</v>
      </c>
      <c r="B264" s="21" t="s">
        <v>770</v>
      </c>
      <c r="C264" s="21" t="s">
        <v>794</v>
      </c>
      <c r="D264" s="21" t="s">
        <v>26</v>
      </c>
      <c r="E264" s="21" t="s">
        <v>939</v>
      </c>
      <c r="F264" s="21" t="s">
        <v>303</v>
      </c>
      <c r="G264" s="21" t="s">
        <v>894</v>
      </c>
      <c r="H264" s="21" t="s">
        <v>851</v>
      </c>
      <c r="I264" s="21">
        <v>3</v>
      </c>
      <c r="J264" s="21">
        <v>1</v>
      </c>
      <c r="K264" s="21">
        <v>2</v>
      </c>
      <c r="L264" s="21" t="s">
        <v>940</v>
      </c>
      <c r="M264" s="21"/>
      <c r="N264" s="21"/>
      <c r="O264" s="22" t="s">
        <v>892</v>
      </c>
      <c r="P264" s="22" t="s">
        <v>570</v>
      </c>
      <c r="Q264" s="22" t="s">
        <v>898</v>
      </c>
    </row>
    <row r="265" s="4" customFormat="1" ht="24" spans="1:17">
      <c r="A265" s="20">
        <v>259</v>
      </c>
      <c r="B265" s="21" t="s">
        <v>770</v>
      </c>
      <c r="C265" s="21" t="s">
        <v>794</v>
      </c>
      <c r="D265" s="21" t="s">
        <v>26</v>
      </c>
      <c r="E265" s="21" t="s">
        <v>941</v>
      </c>
      <c r="F265" s="21" t="s">
        <v>303</v>
      </c>
      <c r="G265" s="21" t="s">
        <v>894</v>
      </c>
      <c r="H265" s="21" t="s">
        <v>796</v>
      </c>
      <c r="I265" s="21">
        <v>3</v>
      </c>
      <c r="J265" s="21">
        <v>1</v>
      </c>
      <c r="K265" s="21">
        <v>2</v>
      </c>
      <c r="L265" s="21" t="s">
        <v>942</v>
      </c>
      <c r="M265" s="21"/>
      <c r="N265" s="21"/>
      <c r="O265" s="22" t="s">
        <v>892</v>
      </c>
      <c r="P265" s="22" t="s">
        <v>570</v>
      </c>
      <c r="Q265" s="22" t="s">
        <v>898</v>
      </c>
    </row>
    <row r="266" s="4" customFormat="1" ht="24" spans="1:17">
      <c r="A266" s="20">
        <v>260</v>
      </c>
      <c r="B266" s="21" t="s">
        <v>770</v>
      </c>
      <c r="C266" s="21" t="s">
        <v>794</v>
      </c>
      <c r="D266" s="21" t="s">
        <v>26</v>
      </c>
      <c r="E266" s="21" t="s">
        <v>943</v>
      </c>
      <c r="F266" s="21" t="s">
        <v>303</v>
      </c>
      <c r="G266" s="21" t="s">
        <v>894</v>
      </c>
      <c r="H266" s="21" t="s">
        <v>796</v>
      </c>
      <c r="I266" s="21">
        <v>4</v>
      </c>
      <c r="J266" s="21">
        <v>1.4</v>
      </c>
      <c r="K266" s="21">
        <v>2.6</v>
      </c>
      <c r="L266" s="21" t="s">
        <v>900</v>
      </c>
      <c r="M266" s="21"/>
      <c r="N266" s="21"/>
      <c r="O266" s="22" t="s">
        <v>892</v>
      </c>
      <c r="P266" s="22" t="s">
        <v>570</v>
      </c>
      <c r="Q266" s="22" t="s">
        <v>898</v>
      </c>
    </row>
    <row r="267" s="4" customFormat="1" ht="24" spans="1:17">
      <c r="A267" s="20">
        <v>261</v>
      </c>
      <c r="B267" s="21" t="s">
        <v>770</v>
      </c>
      <c r="C267" s="21" t="s">
        <v>794</v>
      </c>
      <c r="D267" s="21" t="s">
        <v>26</v>
      </c>
      <c r="E267" s="21" t="s">
        <v>944</v>
      </c>
      <c r="F267" s="21" t="s">
        <v>303</v>
      </c>
      <c r="G267" s="21" t="s">
        <v>894</v>
      </c>
      <c r="H267" s="21" t="s">
        <v>945</v>
      </c>
      <c r="I267" s="21">
        <v>15</v>
      </c>
      <c r="J267" s="21">
        <v>5.3</v>
      </c>
      <c r="K267" s="21">
        <v>9.7</v>
      </c>
      <c r="L267" s="21" t="s">
        <v>946</v>
      </c>
      <c r="M267" s="21"/>
      <c r="N267" s="21"/>
      <c r="O267" s="22" t="s">
        <v>892</v>
      </c>
      <c r="P267" s="22" t="s">
        <v>570</v>
      </c>
      <c r="Q267" s="22" t="s">
        <v>898</v>
      </c>
    </row>
    <row r="268" s="4" customFormat="1" ht="24" spans="1:17">
      <c r="A268" s="20">
        <v>262</v>
      </c>
      <c r="B268" s="21" t="s">
        <v>770</v>
      </c>
      <c r="C268" s="21" t="s">
        <v>771</v>
      </c>
      <c r="D268" s="21" t="s">
        <v>26</v>
      </c>
      <c r="E268" s="21" t="s">
        <v>947</v>
      </c>
      <c r="F268" s="21" t="s">
        <v>303</v>
      </c>
      <c r="G268" s="21" t="s">
        <v>948</v>
      </c>
      <c r="H268" s="21" t="s">
        <v>372</v>
      </c>
      <c r="I268" s="21">
        <v>15</v>
      </c>
      <c r="J268" s="21">
        <v>5.3</v>
      </c>
      <c r="K268" s="21">
        <v>9.7</v>
      </c>
      <c r="L268" s="21" t="s">
        <v>949</v>
      </c>
      <c r="M268" s="21"/>
      <c r="N268" s="21"/>
      <c r="O268" s="22" t="s">
        <v>892</v>
      </c>
      <c r="P268" s="22" t="s">
        <v>792</v>
      </c>
      <c r="Q268" s="22" t="s">
        <v>950</v>
      </c>
    </row>
    <row r="269" s="4" customFormat="1" ht="24" spans="1:17">
      <c r="A269" s="20">
        <v>263</v>
      </c>
      <c r="B269" s="21" t="s">
        <v>770</v>
      </c>
      <c r="C269" s="21" t="s">
        <v>771</v>
      </c>
      <c r="D269" s="21" t="s">
        <v>26</v>
      </c>
      <c r="E269" s="21" t="s">
        <v>951</v>
      </c>
      <c r="F269" s="21" t="s">
        <v>303</v>
      </c>
      <c r="G269" s="21" t="s">
        <v>948</v>
      </c>
      <c r="H269" s="21" t="s">
        <v>372</v>
      </c>
      <c r="I269" s="21">
        <v>20</v>
      </c>
      <c r="J269" s="21">
        <v>7</v>
      </c>
      <c r="K269" s="21">
        <v>13</v>
      </c>
      <c r="L269" s="21" t="s">
        <v>952</v>
      </c>
      <c r="M269" s="21"/>
      <c r="N269" s="21"/>
      <c r="O269" s="22" t="s">
        <v>892</v>
      </c>
      <c r="P269" s="22" t="s">
        <v>792</v>
      </c>
      <c r="Q269" s="22" t="s">
        <v>950</v>
      </c>
    </row>
    <row r="270" s="4" customFormat="1" ht="24" spans="1:17">
      <c r="A270" s="20">
        <v>264</v>
      </c>
      <c r="B270" s="21" t="s">
        <v>770</v>
      </c>
      <c r="C270" s="21" t="s">
        <v>771</v>
      </c>
      <c r="D270" s="21" t="s">
        <v>26</v>
      </c>
      <c r="E270" s="21" t="s">
        <v>953</v>
      </c>
      <c r="F270" s="21" t="s">
        <v>303</v>
      </c>
      <c r="G270" s="21" t="s">
        <v>845</v>
      </c>
      <c r="H270" s="21" t="s">
        <v>372</v>
      </c>
      <c r="I270" s="21">
        <v>10</v>
      </c>
      <c r="J270" s="21">
        <v>3.5</v>
      </c>
      <c r="K270" s="21">
        <v>6.5</v>
      </c>
      <c r="L270" s="21" t="s">
        <v>954</v>
      </c>
      <c r="M270" s="21"/>
      <c r="N270" s="21"/>
      <c r="O270" s="22" t="s">
        <v>584</v>
      </c>
      <c r="P270" s="22" t="s">
        <v>792</v>
      </c>
      <c r="Q270" s="22" t="s">
        <v>849</v>
      </c>
    </row>
    <row r="271" s="4" customFormat="1" ht="24" spans="1:17">
      <c r="A271" s="20">
        <v>265</v>
      </c>
      <c r="B271" s="21" t="s">
        <v>770</v>
      </c>
      <c r="C271" s="21" t="s">
        <v>771</v>
      </c>
      <c r="D271" s="21" t="s">
        <v>26</v>
      </c>
      <c r="E271" s="21" t="s">
        <v>955</v>
      </c>
      <c r="F271" s="21" t="s">
        <v>303</v>
      </c>
      <c r="G271" s="21" t="s">
        <v>845</v>
      </c>
      <c r="H271" s="21" t="s">
        <v>372</v>
      </c>
      <c r="I271" s="21">
        <v>15</v>
      </c>
      <c r="J271" s="21">
        <v>5.3</v>
      </c>
      <c r="K271" s="21">
        <v>9.7</v>
      </c>
      <c r="L271" s="21" t="s">
        <v>919</v>
      </c>
      <c r="M271" s="21"/>
      <c r="N271" s="21"/>
      <c r="O271" s="22" t="s">
        <v>584</v>
      </c>
      <c r="P271" s="22" t="s">
        <v>792</v>
      </c>
      <c r="Q271" s="22" t="s">
        <v>849</v>
      </c>
    </row>
    <row r="272" s="4" customFormat="1" ht="24" spans="1:17">
      <c r="A272" s="20">
        <v>266</v>
      </c>
      <c r="B272" s="21" t="s">
        <v>770</v>
      </c>
      <c r="C272" s="21" t="s">
        <v>794</v>
      </c>
      <c r="D272" s="21" t="s">
        <v>26</v>
      </c>
      <c r="E272" s="21" t="s">
        <v>956</v>
      </c>
      <c r="F272" s="21" t="s">
        <v>303</v>
      </c>
      <c r="G272" s="21" t="s">
        <v>957</v>
      </c>
      <c r="H272" s="21" t="s">
        <v>958</v>
      </c>
      <c r="I272" s="21">
        <v>3</v>
      </c>
      <c r="J272" s="21">
        <v>1</v>
      </c>
      <c r="K272" s="21">
        <v>2</v>
      </c>
      <c r="L272" s="21" t="s">
        <v>959</v>
      </c>
      <c r="M272" s="21"/>
      <c r="N272" s="21"/>
      <c r="O272" s="22" t="s">
        <v>584</v>
      </c>
      <c r="P272" s="22" t="s">
        <v>792</v>
      </c>
      <c r="Q272" s="22" t="s">
        <v>960</v>
      </c>
    </row>
    <row r="273" s="4" customFormat="1" ht="24" spans="1:17">
      <c r="A273" s="20">
        <v>267</v>
      </c>
      <c r="B273" s="21" t="s">
        <v>770</v>
      </c>
      <c r="C273" s="21" t="s">
        <v>794</v>
      </c>
      <c r="D273" s="21" t="s">
        <v>26</v>
      </c>
      <c r="E273" s="21" t="s">
        <v>961</v>
      </c>
      <c r="F273" s="21" t="s">
        <v>303</v>
      </c>
      <c r="G273" s="21" t="s">
        <v>957</v>
      </c>
      <c r="H273" s="21" t="s">
        <v>962</v>
      </c>
      <c r="I273" s="21">
        <v>6.5</v>
      </c>
      <c r="J273" s="21">
        <v>2.3</v>
      </c>
      <c r="K273" s="21">
        <v>4.2</v>
      </c>
      <c r="L273" s="21" t="s">
        <v>963</v>
      </c>
      <c r="M273" s="21"/>
      <c r="N273" s="21"/>
      <c r="O273" s="22" t="s">
        <v>584</v>
      </c>
      <c r="P273" s="22" t="s">
        <v>792</v>
      </c>
      <c r="Q273" s="22" t="s">
        <v>960</v>
      </c>
    </row>
    <row r="274" s="4" customFormat="1" ht="24" spans="1:17">
      <c r="A274" s="20">
        <v>268</v>
      </c>
      <c r="B274" s="21" t="s">
        <v>770</v>
      </c>
      <c r="C274" s="21" t="s">
        <v>794</v>
      </c>
      <c r="D274" s="21" t="s">
        <v>26</v>
      </c>
      <c r="E274" s="21" t="s">
        <v>964</v>
      </c>
      <c r="F274" s="21" t="s">
        <v>303</v>
      </c>
      <c r="G274" s="21" t="s">
        <v>957</v>
      </c>
      <c r="H274" s="21" t="s">
        <v>846</v>
      </c>
      <c r="I274" s="21">
        <v>8</v>
      </c>
      <c r="J274" s="21">
        <v>2.8</v>
      </c>
      <c r="K274" s="21">
        <v>5.2</v>
      </c>
      <c r="L274" s="21" t="s">
        <v>965</v>
      </c>
      <c r="M274" s="21"/>
      <c r="N274" s="21"/>
      <c r="O274" s="22" t="s">
        <v>584</v>
      </c>
      <c r="P274" s="22" t="s">
        <v>792</v>
      </c>
      <c r="Q274" s="22" t="s">
        <v>960</v>
      </c>
    </row>
    <row r="275" s="4" customFormat="1" ht="24" spans="1:17">
      <c r="A275" s="20">
        <v>269</v>
      </c>
      <c r="B275" s="21" t="s">
        <v>770</v>
      </c>
      <c r="C275" s="21" t="s">
        <v>794</v>
      </c>
      <c r="D275" s="21" t="s">
        <v>26</v>
      </c>
      <c r="E275" s="21" t="s">
        <v>966</v>
      </c>
      <c r="F275" s="21" t="s">
        <v>303</v>
      </c>
      <c r="G275" s="21" t="s">
        <v>957</v>
      </c>
      <c r="H275" s="21" t="s">
        <v>877</v>
      </c>
      <c r="I275" s="21">
        <v>7.5</v>
      </c>
      <c r="J275" s="21">
        <v>2.6</v>
      </c>
      <c r="K275" s="21">
        <v>4.9</v>
      </c>
      <c r="L275" s="21" t="s">
        <v>940</v>
      </c>
      <c r="M275" s="21"/>
      <c r="N275" s="21"/>
      <c r="O275" s="22" t="s">
        <v>584</v>
      </c>
      <c r="P275" s="22" t="s">
        <v>792</v>
      </c>
      <c r="Q275" s="22" t="s">
        <v>960</v>
      </c>
    </row>
    <row r="276" s="4" customFormat="1" ht="36" spans="1:17">
      <c r="A276" s="20">
        <v>270</v>
      </c>
      <c r="B276" s="21" t="s">
        <v>770</v>
      </c>
      <c r="C276" s="21" t="s">
        <v>771</v>
      </c>
      <c r="D276" s="21" t="s">
        <v>26</v>
      </c>
      <c r="E276" s="21" t="s">
        <v>967</v>
      </c>
      <c r="F276" s="21" t="s">
        <v>303</v>
      </c>
      <c r="G276" s="21" t="s">
        <v>968</v>
      </c>
      <c r="H276" s="21" t="s">
        <v>372</v>
      </c>
      <c r="I276" s="21">
        <v>12</v>
      </c>
      <c r="J276" s="21">
        <v>4.2</v>
      </c>
      <c r="K276" s="21">
        <v>7.8</v>
      </c>
      <c r="L276" s="21" t="s">
        <v>969</v>
      </c>
      <c r="M276" s="21"/>
      <c r="N276" s="21"/>
      <c r="O276" s="22" t="s">
        <v>892</v>
      </c>
      <c r="P276" s="22" t="s">
        <v>792</v>
      </c>
      <c r="Q276" s="22" t="s">
        <v>970</v>
      </c>
    </row>
    <row r="277" s="4" customFormat="1" ht="24" spans="1:17">
      <c r="A277" s="20">
        <v>271</v>
      </c>
      <c r="B277" s="21" t="s">
        <v>770</v>
      </c>
      <c r="C277" s="21" t="s">
        <v>794</v>
      </c>
      <c r="D277" s="21" t="s">
        <v>26</v>
      </c>
      <c r="E277" s="21" t="s">
        <v>971</v>
      </c>
      <c r="F277" s="21" t="s">
        <v>303</v>
      </c>
      <c r="G277" s="21" t="s">
        <v>968</v>
      </c>
      <c r="H277" s="21" t="s">
        <v>962</v>
      </c>
      <c r="I277" s="21">
        <v>2</v>
      </c>
      <c r="J277" s="21">
        <v>0.7</v>
      </c>
      <c r="K277" s="21">
        <v>1.3</v>
      </c>
      <c r="L277" s="21" t="s">
        <v>972</v>
      </c>
      <c r="M277" s="21"/>
      <c r="N277" s="21"/>
      <c r="O277" s="22" t="s">
        <v>892</v>
      </c>
      <c r="P277" s="22" t="s">
        <v>792</v>
      </c>
      <c r="Q277" s="22" t="s">
        <v>970</v>
      </c>
    </row>
    <row r="278" s="4" customFormat="1" ht="24" spans="1:17">
      <c r="A278" s="20">
        <v>272</v>
      </c>
      <c r="B278" s="21" t="s">
        <v>770</v>
      </c>
      <c r="C278" s="21" t="s">
        <v>794</v>
      </c>
      <c r="D278" s="21" t="s">
        <v>26</v>
      </c>
      <c r="E278" s="21" t="s">
        <v>973</v>
      </c>
      <c r="F278" s="21" t="s">
        <v>303</v>
      </c>
      <c r="G278" s="21" t="s">
        <v>968</v>
      </c>
      <c r="H278" s="21" t="s">
        <v>962</v>
      </c>
      <c r="I278" s="21">
        <v>2</v>
      </c>
      <c r="J278" s="21">
        <v>0.7</v>
      </c>
      <c r="K278" s="21">
        <v>1.3</v>
      </c>
      <c r="L278" s="21" t="s">
        <v>974</v>
      </c>
      <c r="M278" s="21"/>
      <c r="N278" s="21"/>
      <c r="O278" s="22" t="s">
        <v>892</v>
      </c>
      <c r="P278" s="22" t="s">
        <v>792</v>
      </c>
      <c r="Q278" s="22" t="s">
        <v>970</v>
      </c>
    </row>
    <row r="279" s="4" customFormat="1" ht="24" spans="1:17">
      <c r="A279" s="20">
        <v>273</v>
      </c>
      <c r="B279" s="21" t="s">
        <v>770</v>
      </c>
      <c r="C279" s="21" t="s">
        <v>794</v>
      </c>
      <c r="D279" s="21" t="s">
        <v>26</v>
      </c>
      <c r="E279" s="21" t="s">
        <v>975</v>
      </c>
      <c r="F279" s="21" t="s">
        <v>303</v>
      </c>
      <c r="G279" s="21" t="s">
        <v>968</v>
      </c>
      <c r="H279" s="21" t="s">
        <v>865</v>
      </c>
      <c r="I279" s="21">
        <v>2</v>
      </c>
      <c r="J279" s="21">
        <v>0.7</v>
      </c>
      <c r="K279" s="21">
        <v>1.3</v>
      </c>
      <c r="L279" s="21" t="s">
        <v>976</v>
      </c>
      <c r="M279" s="21"/>
      <c r="N279" s="21"/>
      <c r="O279" s="22" t="s">
        <v>892</v>
      </c>
      <c r="P279" s="22" t="s">
        <v>792</v>
      </c>
      <c r="Q279" s="22" t="s">
        <v>970</v>
      </c>
    </row>
    <row r="280" s="4" customFormat="1" ht="24" spans="1:17">
      <c r="A280" s="20">
        <v>274</v>
      </c>
      <c r="B280" s="21" t="s">
        <v>770</v>
      </c>
      <c r="C280" s="21" t="s">
        <v>794</v>
      </c>
      <c r="D280" s="21" t="s">
        <v>26</v>
      </c>
      <c r="E280" s="21" t="s">
        <v>977</v>
      </c>
      <c r="F280" s="21" t="s">
        <v>303</v>
      </c>
      <c r="G280" s="21" t="s">
        <v>968</v>
      </c>
      <c r="H280" s="21" t="s">
        <v>796</v>
      </c>
      <c r="I280" s="21">
        <v>3</v>
      </c>
      <c r="J280" s="21">
        <v>1</v>
      </c>
      <c r="K280" s="21">
        <v>2</v>
      </c>
      <c r="L280" s="21" t="s">
        <v>978</v>
      </c>
      <c r="M280" s="21"/>
      <c r="N280" s="21"/>
      <c r="O280" s="22" t="s">
        <v>892</v>
      </c>
      <c r="P280" s="22" t="s">
        <v>792</v>
      </c>
      <c r="Q280" s="22" t="s">
        <v>970</v>
      </c>
    </row>
    <row r="281" s="4" customFormat="1" ht="24" spans="1:17">
      <c r="A281" s="20">
        <v>275</v>
      </c>
      <c r="B281" s="21" t="s">
        <v>770</v>
      </c>
      <c r="C281" s="21" t="s">
        <v>794</v>
      </c>
      <c r="D281" s="21" t="s">
        <v>26</v>
      </c>
      <c r="E281" s="21" t="s">
        <v>979</v>
      </c>
      <c r="F281" s="21" t="s">
        <v>303</v>
      </c>
      <c r="G281" s="21" t="s">
        <v>968</v>
      </c>
      <c r="H281" s="21" t="s">
        <v>962</v>
      </c>
      <c r="I281" s="21">
        <v>4</v>
      </c>
      <c r="J281" s="21">
        <v>1.4</v>
      </c>
      <c r="K281" s="21">
        <v>2.6</v>
      </c>
      <c r="L281" s="21" t="s">
        <v>963</v>
      </c>
      <c r="M281" s="21"/>
      <c r="N281" s="21"/>
      <c r="O281" s="22" t="s">
        <v>892</v>
      </c>
      <c r="P281" s="22" t="s">
        <v>792</v>
      </c>
      <c r="Q281" s="22" t="s">
        <v>970</v>
      </c>
    </row>
    <row r="282" s="4" customFormat="1" ht="36" spans="1:17">
      <c r="A282" s="20">
        <v>276</v>
      </c>
      <c r="B282" s="21" t="s">
        <v>770</v>
      </c>
      <c r="C282" s="21" t="s">
        <v>771</v>
      </c>
      <c r="D282" s="21" t="s">
        <v>26</v>
      </c>
      <c r="E282" s="21" t="s">
        <v>980</v>
      </c>
      <c r="F282" s="21" t="s">
        <v>303</v>
      </c>
      <c r="G282" s="21" t="s">
        <v>981</v>
      </c>
      <c r="H282" s="21" t="s">
        <v>913</v>
      </c>
      <c r="I282" s="21">
        <v>7.5</v>
      </c>
      <c r="J282" s="21">
        <v>2.7</v>
      </c>
      <c r="K282" s="21">
        <v>4.8</v>
      </c>
      <c r="L282" s="21" t="s">
        <v>982</v>
      </c>
      <c r="M282" s="21"/>
      <c r="N282" s="21"/>
      <c r="O282" s="22" t="s">
        <v>892</v>
      </c>
      <c r="P282" s="22" t="s">
        <v>570</v>
      </c>
      <c r="Q282" s="22" t="s">
        <v>983</v>
      </c>
    </row>
    <row r="283" s="4" customFormat="1" ht="36" spans="1:17">
      <c r="A283" s="20">
        <v>277</v>
      </c>
      <c r="B283" s="21" t="s">
        <v>770</v>
      </c>
      <c r="C283" s="21" t="s">
        <v>771</v>
      </c>
      <c r="D283" s="21" t="s">
        <v>26</v>
      </c>
      <c r="E283" s="21" t="s">
        <v>984</v>
      </c>
      <c r="F283" s="21" t="s">
        <v>303</v>
      </c>
      <c r="G283" s="21" t="s">
        <v>981</v>
      </c>
      <c r="H283" s="21" t="s">
        <v>913</v>
      </c>
      <c r="I283" s="21">
        <v>17.5</v>
      </c>
      <c r="J283" s="21">
        <v>6</v>
      </c>
      <c r="K283" s="21">
        <v>11.5</v>
      </c>
      <c r="L283" s="21" t="s">
        <v>985</v>
      </c>
      <c r="M283" s="21"/>
      <c r="N283" s="21"/>
      <c r="O283" s="22" t="s">
        <v>892</v>
      </c>
      <c r="P283" s="22" t="s">
        <v>570</v>
      </c>
      <c r="Q283" s="22" t="s">
        <v>983</v>
      </c>
    </row>
    <row r="284" s="4" customFormat="1" ht="36" spans="1:17">
      <c r="A284" s="20">
        <v>278</v>
      </c>
      <c r="B284" s="21" t="s">
        <v>770</v>
      </c>
      <c r="C284" s="21" t="s">
        <v>771</v>
      </c>
      <c r="D284" s="21" t="s">
        <v>26</v>
      </c>
      <c r="E284" s="21" t="s">
        <v>986</v>
      </c>
      <c r="F284" s="21" t="s">
        <v>303</v>
      </c>
      <c r="G284" s="21" t="s">
        <v>787</v>
      </c>
      <c r="H284" s="21" t="s">
        <v>913</v>
      </c>
      <c r="I284" s="21">
        <v>8</v>
      </c>
      <c r="J284" s="21">
        <v>2.8</v>
      </c>
      <c r="K284" s="21">
        <v>5.2</v>
      </c>
      <c r="L284" s="21" t="s">
        <v>987</v>
      </c>
      <c r="M284" s="21"/>
      <c r="N284" s="21"/>
      <c r="O284" s="22" t="s">
        <v>584</v>
      </c>
      <c r="P284" s="22" t="s">
        <v>570</v>
      </c>
      <c r="Q284" s="22" t="s">
        <v>793</v>
      </c>
    </row>
    <row r="285" s="4" customFormat="1" ht="36" spans="1:17">
      <c r="A285" s="20">
        <v>279</v>
      </c>
      <c r="B285" s="21" t="s">
        <v>770</v>
      </c>
      <c r="C285" s="21" t="s">
        <v>771</v>
      </c>
      <c r="D285" s="21" t="s">
        <v>26</v>
      </c>
      <c r="E285" s="21" t="s">
        <v>988</v>
      </c>
      <c r="F285" s="21" t="s">
        <v>303</v>
      </c>
      <c r="G285" s="21" t="s">
        <v>787</v>
      </c>
      <c r="H285" s="21" t="s">
        <v>913</v>
      </c>
      <c r="I285" s="21">
        <v>8</v>
      </c>
      <c r="J285" s="21">
        <v>2.8</v>
      </c>
      <c r="K285" s="21">
        <v>5.2</v>
      </c>
      <c r="L285" s="21" t="s">
        <v>989</v>
      </c>
      <c r="M285" s="21"/>
      <c r="N285" s="21"/>
      <c r="O285" s="22" t="s">
        <v>584</v>
      </c>
      <c r="P285" s="22" t="s">
        <v>570</v>
      </c>
      <c r="Q285" s="22" t="s">
        <v>793</v>
      </c>
    </row>
    <row r="286" s="4" customFormat="1" ht="24" spans="1:17">
      <c r="A286" s="20">
        <v>280</v>
      </c>
      <c r="B286" s="21" t="s">
        <v>770</v>
      </c>
      <c r="C286" s="21" t="s">
        <v>771</v>
      </c>
      <c r="D286" s="21" t="s">
        <v>26</v>
      </c>
      <c r="E286" s="21" t="s">
        <v>990</v>
      </c>
      <c r="F286" s="21" t="s">
        <v>303</v>
      </c>
      <c r="G286" s="21" t="s">
        <v>787</v>
      </c>
      <c r="H286" s="21" t="s">
        <v>913</v>
      </c>
      <c r="I286" s="21">
        <v>9</v>
      </c>
      <c r="J286" s="21">
        <v>3.2</v>
      </c>
      <c r="K286" s="21">
        <v>5.8</v>
      </c>
      <c r="L286" s="21" t="s">
        <v>819</v>
      </c>
      <c r="M286" s="21"/>
      <c r="N286" s="21"/>
      <c r="O286" s="22" t="s">
        <v>584</v>
      </c>
      <c r="P286" s="22" t="s">
        <v>570</v>
      </c>
      <c r="Q286" s="22" t="s">
        <v>793</v>
      </c>
    </row>
    <row r="287" s="4" customFormat="1" ht="36" spans="1:17">
      <c r="A287" s="20">
        <v>281</v>
      </c>
      <c r="B287" s="21" t="s">
        <v>770</v>
      </c>
      <c r="C287" s="21" t="s">
        <v>771</v>
      </c>
      <c r="D287" s="21" t="s">
        <v>26</v>
      </c>
      <c r="E287" s="21" t="s">
        <v>991</v>
      </c>
      <c r="F287" s="21" t="s">
        <v>303</v>
      </c>
      <c r="G287" s="21" t="s">
        <v>350</v>
      </c>
      <c r="H287" s="21" t="s">
        <v>372</v>
      </c>
      <c r="I287" s="21">
        <v>7.5</v>
      </c>
      <c r="J287" s="21">
        <v>2.6</v>
      </c>
      <c r="K287" s="21">
        <v>4.9</v>
      </c>
      <c r="L287" s="21" t="s">
        <v>985</v>
      </c>
      <c r="M287" s="21"/>
      <c r="N287" s="21"/>
      <c r="O287" s="22" t="s">
        <v>892</v>
      </c>
      <c r="P287" s="22" t="s">
        <v>792</v>
      </c>
      <c r="Q287" s="22" t="s">
        <v>801</v>
      </c>
    </row>
    <row r="288" s="4" customFormat="1" ht="24" spans="1:17">
      <c r="A288" s="20">
        <v>282</v>
      </c>
      <c r="B288" s="21" t="s">
        <v>770</v>
      </c>
      <c r="C288" s="21" t="s">
        <v>794</v>
      </c>
      <c r="D288" s="21" t="s">
        <v>26</v>
      </c>
      <c r="E288" s="21" t="s">
        <v>992</v>
      </c>
      <c r="F288" s="21" t="s">
        <v>303</v>
      </c>
      <c r="G288" s="21" t="s">
        <v>350</v>
      </c>
      <c r="H288" s="21" t="s">
        <v>877</v>
      </c>
      <c r="I288" s="21">
        <v>1</v>
      </c>
      <c r="J288" s="21">
        <v>0.5</v>
      </c>
      <c r="K288" s="21">
        <v>0.5</v>
      </c>
      <c r="L288" s="21" t="s">
        <v>978</v>
      </c>
      <c r="M288" s="21"/>
      <c r="N288" s="21"/>
      <c r="O288" s="22" t="s">
        <v>892</v>
      </c>
      <c r="P288" s="22" t="s">
        <v>792</v>
      </c>
      <c r="Q288" s="22" t="s">
        <v>801</v>
      </c>
    </row>
    <row r="289" s="4" customFormat="1" ht="24" spans="1:17">
      <c r="A289" s="20">
        <v>283</v>
      </c>
      <c r="B289" s="21" t="s">
        <v>770</v>
      </c>
      <c r="C289" s="21" t="s">
        <v>794</v>
      </c>
      <c r="D289" s="21" t="s">
        <v>26</v>
      </c>
      <c r="E289" s="21" t="s">
        <v>993</v>
      </c>
      <c r="F289" s="21" t="s">
        <v>303</v>
      </c>
      <c r="G289" s="21" t="s">
        <v>350</v>
      </c>
      <c r="H289" s="21" t="s">
        <v>877</v>
      </c>
      <c r="I289" s="21">
        <v>2.6</v>
      </c>
      <c r="J289" s="21">
        <v>1</v>
      </c>
      <c r="K289" s="21">
        <v>1.6</v>
      </c>
      <c r="L289" s="21" t="s">
        <v>994</v>
      </c>
      <c r="M289" s="21"/>
      <c r="N289" s="21"/>
      <c r="O289" s="22" t="s">
        <v>892</v>
      </c>
      <c r="P289" s="22" t="s">
        <v>570</v>
      </c>
      <c r="Q289" s="22" t="s">
        <v>801</v>
      </c>
    </row>
    <row r="290" s="4" customFormat="1" ht="24" spans="1:17">
      <c r="A290" s="20">
        <v>284</v>
      </c>
      <c r="B290" s="21" t="s">
        <v>770</v>
      </c>
      <c r="C290" s="21" t="s">
        <v>794</v>
      </c>
      <c r="D290" s="21" t="s">
        <v>26</v>
      </c>
      <c r="E290" s="21" t="s">
        <v>995</v>
      </c>
      <c r="F290" s="21" t="s">
        <v>303</v>
      </c>
      <c r="G290" s="21" t="s">
        <v>350</v>
      </c>
      <c r="H290" s="21" t="s">
        <v>788</v>
      </c>
      <c r="I290" s="21">
        <v>5.4</v>
      </c>
      <c r="J290" s="21">
        <v>1.2</v>
      </c>
      <c r="K290" s="21">
        <v>4.2</v>
      </c>
      <c r="L290" s="21" t="s">
        <v>996</v>
      </c>
      <c r="M290" s="21"/>
      <c r="N290" s="21"/>
      <c r="O290" s="22" t="s">
        <v>892</v>
      </c>
      <c r="P290" s="22" t="s">
        <v>792</v>
      </c>
      <c r="Q290" s="22" t="s">
        <v>801</v>
      </c>
    </row>
    <row r="291" s="4" customFormat="1" ht="24" spans="1:17">
      <c r="A291" s="20">
        <v>285</v>
      </c>
      <c r="B291" s="21" t="s">
        <v>770</v>
      </c>
      <c r="C291" s="21" t="s">
        <v>794</v>
      </c>
      <c r="D291" s="21" t="s">
        <v>26</v>
      </c>
      <c r="E291" s="21" t="s">
        <v>997</v>
      </c>
      <c r="F291" s="21" t="s">
        <v>303</v>
      </c>
      <c r="G291" s="21" t="s">
        <v>350</v>
      </c>
      <c r="H291" s="21" t="s">
        <v>877</v>
      </c>
      <c r="I291" s="21">
        <v>5.5</v>
      </c>
      <c r="J291" s="21">
        <v>2</v>
      </c>
      <c r="K291" s="21">
        <v>3.5</v>
      </c>
      <c r="L291" s="21" t="s">
        <v>998</v>
      </c>
      <c r="M291" s="21"/>
      <c r="N291" s="21"/>
      <c r="O291" s="22" t="s">
        <v>892</v>
      </c>
      <c r="P291" s="22" t="s">
        <v>792</v>
      </c>
      <c r="Q291" s="22" t="s">
        <v>801</v>
      </c>
    </row>
    <row r="292" s="4" customFormat="1" ht="24" spans="1:17">
      <c r="A292" s="20">
        <v>286</v>
      </c>
      <c r="B292" s="21" t="s">
        <v>770</v>
      </c>
      <c r="C292" s="21" t="s">
        <v>794</v>
      </c>
      <c r="D292" s="21" t="s">
        <v>26</v>
      </c>
      <c r="E292" s="21" t="s">
        <v>999</v>
      </c>
      <c r="F292" s="21" t="s">
        <v>303</v>
      </c>
      <c r="G292" s="21" t="s">
        <v>350</v>
      </c>
      <c r="H292" s="21" t="s">
        <v>567</v>
      </c>
      <c r="I292" s="21">
        <v>3</v>
      </c>
      <c r="J292" s="21">
        <v>1</v>
      </c>
      <c r="K292" s="21">
        <v>2</v>
      </c>
      <c r="L292" s="21" t="s">
        <v>1000</v>
      </c>
      <c r="M292" s="21"/>
      <c r="N292" s="21"/>
      <c r="O292" s="22" t="s">
        <v>892</v>
      </c>
      <c r="P292" s="22" t="s">
        <v>792</v>
      </c>
      <c r="Q292" s="22" t="s">
        <v>801</v>
      </c>
    </row>
    <row r="293" s="4" customFormat="1" ht="36" spans="1:17">
      <c r="A293" s="20">
        <v>287</v>
      </c>
      <c r="B293" s="21" t="s">
        <v>770</v>
      </c>
      <c r="C293" s="21" t="s">
        <v>771</v>
      </c>
      <c r="D293" s="21" t="s">
        <v>26</v>
      </c>
      <c r="E293" s="21" t="s">
        <v>1001</v>
      </c>
      <c r="F293" s="21" t="s">
        <v>303</v>
      </c>
      <c r="G293" s="21" t="s">
        <v>350</v>
      </c>
      <c r="H293" s="21" t="s">
        <v>372</v>
      </c>
      <c r="I293" s="21">
        <v>30</v>
      </c>
      <c r="J293" s="21">
        <v>10</v>
      </c>
      <c r="K293" s="21">
        <v>20</v>
      </c>
      <c r="L293" s="21" t="s">
        <v>985</v>
      </c>
      <c r="M293" s="21"/>
      <c r="N293" s="21"/>
      <c r="O293" s="22" t="s">
        <v>892</v>
      </c>
      <c r="P293" s="22" t="s">
        <v>319</v>
      </c>
      <c r="Q293" s="22" t="s">
        <v>801</v>
      </c>
    </row>
    <row r="294" s="4" customFormat="1" ht="24" spans="1:17">
      <c r="A294" s="20">
        <v>288</v>
      </c>
      <c r="B294" s="21" t="s">
        <v>770</v>
      </c>
      <c r="C294" s="21" t="s">
        <v>771</v>
      </c>
      <c r="D294" s="21" t="s">
        <v>26</v>
      </c>
      <c r="E294" s="21" t="s">
        <v>1002</v>
      </c>
      <c r="F294" s="21" t="s">
        <v>303</v>
      </c>
      <c r="G294" s="21" t="s">
        <v>203</v>
      </c>
      <c r="H294" s="21" t="s">
        <v>372</v>
      </c>
      <c r="I294" s="21">
        <v>7.5</v>
      </c>
      <c r="J294" s="21">
        <v>2</v>
      </c>
      <c r="K294" s="21">
        <v>5.5</v>
      </c>
      <c r="L294" s="21" t="s">
        <v>1003</v>
      </c>
      <c r="M294" s="21"/>
      <c r="N294" s="21"/>
      <c r="O294" s="22" t="s">
        <v>584</v>
      </c>
      <c r="P294" s="22" t="s">
        <v>792</v>
      </c>
      <c r="Q294" s="22" t="s">
        <v>1004</v>
      </c>
    </row>
    <row r="295" s="4" customFormat="1" ht="24" spans="1:17">
      <c r="A295" s="20">
        <v>289</v>
      </c>
      <c r="B295" s="21" t="s">
        <v>770</v>
      </c>
      <c r="C295" s="21" t="s">
        <v>771</v>
      </c>
      <c r="D295" s="21" t="s">
        <v>26</v>
      </c>
      <c r="E295" s="21" t="s">
        <v>1005</v>
      </c>
      <c r="F295" s="21" t="s">
        <v>303</v>
      </c>
      <c r="G295" s="21" t="s">
        <v>203</v>
      </c>
      <c r="H295" s="21" t="s">
        <v>372</v>
      </c>
      <c r="I295" s="21">
        <v>7.5</v>
      </c>
      <c r="J295" s="21">
        <v>3</v>
      </c>
      <c r="K295" s="21">
        <v>4.5</v>
      </c>
      <c r="L295" s="21" t="s">
        <v>1006</v>
      </c>
      <c r="M295" s="21"/>
      <c r="N295" s="21"/>
      <c r="O295" s="22" t="s">
        <v>584</v>
      </c>
      <c r="P295" s="22" t="s">
        <v>792</v>
      </c>
      <c r="Q295" s="22" t="s">
        <v>1004</v>
      </c>
    </row>
    <row r="296" s="4" customFormat="1" ht="24" spans="1:17">
      <c r="A296" s="20">
        <v>290</v>
      </c>
      <c r="B296" s="21" t="s">
        <v>770</v>
      </c>
      <c r="C296" s="21" t="s">
        <v>771</v>
      </c>
      <c r="D296" s="21" t="s">
        <v>26</v>
      </c>
      <c r="E296" s="21" t="s">
        <v>1007</v>
      </c>
      <c r="F296" s="21" t="s">
        <v>303</v>
      </c>
      <c r="G296" s="21" t="s">
        <v>203</v>
      </c>
      <c r="H296" s="21" t="s">
        <v>372</v>
      </c>
      <c r="I296" s="21">
        <v>10</v>
      </c>
      <c r="J296" s="21">
        <v>3.5</v>
      </c>
      <c r="K296" s="21">
        <v>6.5</v>
      </c>
      <c r="L296" s="21" t="s">
        <v>1008</v>
      </c>
      <c r="M296" s="21"/>
      <c r="N296" s="21"/>
      <c r="O296" s="22" t="s">
        <v>584</v>
      </c>
      <c r="P296" s="22" t="s">
        <v>792</v>
      </c>
      <c r="Q296" s="22" t="s">
        <v>1004</v>
      </c>
    </row>
    <row r="297" s="4" customFormat="1" ht="36" spans="1:17">
      <c r="A297" s="20">
        <v>291</v>
      </c>
      <c r="B297" s="21" t="s">
        <v>770</v>
      </c>
      <c r="C297" s="21" t="s">
        <v>771</v>
      </c>
      <c r="D297" s="21" t="s">
        <v>26</v>
      </c>
      <c r="E297" s="21" t="s">
        <v>1009</v>
      </c>
      <c r="F297" s="21" t="s">
        <v>303</v>
      </c>
      <c r="G297" s="21" t="s">
        <v>1010</v>
      </c>
      <c r="H297" s="21" t="s">
        <v>1011</v>
      </c>
      <c r="I297" s="21">
        <v>25</v>
      </c>
      <c r="J297" s="21">
        <v>10</v>
      </c>
      <c r="K297" s="21">
        <v>15</v>
      </c>
      <c r="L297" s="21" t="s">
        <v>1012</v>
      </c>
      <c r="M297" s="21"/>
      <c r="N297" s="21"/>
      <c r="O297" s="22" t="s">
        <v>892</v>
      </c>
      <c r="P297" s="22" t="s">
        <v>792</v>
      </c>
      <c r="Q297" s="22" t="s">
        <v>1013</v>
      </c>
    </row>
    <row r="298" s="4" customFormat="1" ht="96" spans="1:17">
      <c r="A298" s="20">
        <v>292</v>
      </c>
      <c r="B298" s="21" t="s">
        <v>770</v>
      </c>
      <c r="C298" s="21" t="s">
        <v>794</v>
      </c>
      <c r="D298" s="21" t="s">
        <v>26</v>
      </c>
      <c r="E298" s="21" t="s">
        <v>1014</v>
      </c>
      <c r="F298" s="21" t="s">
        <v>303</v>
      </c>
      <c r="G298" s="21" t="s">
        <v>1010</v>
      </c>
      <c r="H298" s="21" t="s">
        <v>922</v>
      </c>
      <c r="I298" s="21">
        <v>30</v>
      </c>
      <c r="J298" s="21">
        <v>10.5</v>
      </c>
      <c r="K298" s="21">
        <v>19.5</v>
      </c>
      <c r="L298" s="21" t="s">
        <v>852</v>
      </c>
      <c r="M298" s="21"/>
      <c r="N298" s="21"/>
      <c r="O298" s="22" t="s">
        <v>892</v>
      </c>
      <c r="P298" s="22" t="s">
        <v>792</v>
      </c>
      <c r="Q298" s="22" t="s">
        <v>1013</v>
      </c>
    </row>
    <row r="299" s="4" customFormat="1" ht="36" spans="1:17">
      <c r="A299" s="20">
        <v>293</v>
      </c>
      <c r="B299" s="21" t="s">
        <v>770</v>
      </c>
      <c r="C299" s="21" t="s">
        <v>771</v>
      </c>
      <c r="D299" s="21" t="s">
        <v>26</v>
      </c>
      <c r="E299" s="21" t="s">
        <v>1015</v>
      </c>
      <c r="F299" s="21" t="s">
        <v>303</v>
      </c>
      <c r="G299" s="21" t="s">
        <v>1016</v>
      </c>
      <c r="H299" s="21" t="s">
        <v>889</v>
      </c>
      <c r="I299" s="21">
        <v>25</v>
      </c>
      <c r="J299" s="21">
        <v>8.8</v>
      </c>
      <c r="K299" s="21">
        <v>16.2</v>
      </c>
      <c r="L299" s="21" t="s">
        <v>1017</v>
      </c>
      <c r="M299" s="21"/>
      <c r="N299" s="21"/>
      <c r="O299" s="22" t="s">
        <v>892</v>
      </c>
      <c r="P299" s="22" t="s">
        <v>319</v>
      </c>
      <c r="Q299" s="22" t="s">
        <v>1018</v>
      </c>
    </row>
    <row r="300" s="4" customFormat="1" ht="36" spans="1:17">
      <c r="A300" s="20">
        <v>294</v>
      </c>
      <c r="B300" s="21" t="s">
        <v>770</v>
      </c>
      <c r="C300" s="21" t="s">
        <v>771</v>
      </c>
      <c r="D300" s="21" t="s">
        <v>26</v>
      </c>
      <c r="E300" s="21" t="s">
        <v>1019</v>
      </c>
      <c r="F300" s="21" t="s">
        <v>303</v>
      </c>
      <c r="G300" s="21" t="s">
        <v>803</v>
      </c>
      <c r="H300" s="21" t="s">
        <v>372</v>
      </c>
      <c r="I300" s="21">
        <v>5</v>
      </c>
      <c r="J300" s="21">
        <v>2</v>
      </c>
      <c r="K300" s="21">
        <v>3</v>
      </c>
      <c r="L300" s="21" t="s">
        <v>985</v>
      </c>
      <c r="M300" s="21"/>
      <c r="N300" s="21"/>
      <c r="O300" s="22" t="s">
        <v>892</v>
      </c>
      <c r="P300" s="22">
        <v>2019.12</v>
      </c>
      <c r="Q300" s="22" t="s">
        <v>807</v>
      </c>
    </row>
    <row r="301" s="4" customFormat="1" ht="24" spans="1:17">
      <c r="A301" s="20">
        <v>295</v>
      </c>
      <c r="B301" s="21" t="s">
        <v>770</v>
      </c>
      <c r="C301" s="21" t="s">
        <v>794</v>
      </c>
      <c r="D301" s="21" t="s">
        <v>26</v>
      </c>
      <c r="E301" s="21" t="s">
        <v>1020</v>
      </c>
      <c r="F301" s="21" t="s">
        <v>303</v>
      </c>
      <c r="G301" s="21" t="s">
        <v>803</v>
      </c>
      <c r="H301" s="21" t="s">
        <v>851</v>
      </c>
      <c r="I301" s="21">
        <v>5</v>
      </c>
      <c r="J301" s="21">
        <v>2</v>
      </c>
      <c r="K301" s="21">
        <v>3</v>
      </c>
      <c r="L301" s="21" t="s">
        <v>1021</v>
      </c>
      <c r="M301" s="21"/>
      <c r="N301" s="21"/>
      <c r="O301" s="22" t="s">
        <v>892</v>
      </c>
      <c r="P301" s="22">
        <v>2019.12</v>
      </c>
      <c r="Q301" s="22" t="s">
        <v>807</v>
      </c>
    </row>
    <row r="302" s="4" customFormat="1" ht="24" spans="1:17">
      <c r="A302" s="20">
        <v>296</v>
      </c>
      <c r="B302" s="21" t="s">
        <v>770</v>
      </c>
      <c r="C302" s="21" t="s">
        <v>794</v>
      </c>
      <c r="D302" s="21" t="s">
        <v>26</v>
      </c>
      <c r="E302" s="21" t="s">
        <v>1022</v>
      </c>
      <c r="F302" s="21" t="s">
        <v>303</v>
      </c>
      <c r="G302" s="21" t="s">
        <v>803</v>
      </c>
      <c r="H302" s="21" t="s">
        <v>877</v>
      </c>
      <c r="I302" s="21">
        <v>10</v>
      </c>
      <c r="J302" s="21">
        <v>3.5</v>
      </c>
      <c r="K302" s="21">
        <v>6.5</v>
      </c>
      <c r="L302" s="21" t="s">
        <v>1023</v>
      </c>
      <c r="M302" s="21"/>
      <c r="N302" s="21"/>
      <c r="O302" s="22" t="s">
        <v>892</v>
      </c>
      <c r="P302" s="22">
        <v>2019.12</v>
      </c>
      <c r="Q302" s="22" t="s">
        <v>807</v>
      </c>
    </row>
    <row r="303" s="4" customFormat="1" ht="24" spans="1:17">
      <c r="A303" s="20">
        <v>297</v>
      </c>
      <c r="B303" s="21" t="s">
        <v>770</v>
      </c>
      <c r="C303" s="21" t="s">
        <v>794</v>
      </c>
      <c r="D303" s="21" t="s">
        <v>26</v>
      </c>
      <c r="E303" s="21" t="s">
        <v>1024</v>
      </c>
      <c r="F303" s="21" t="s">
        <v>303</v>
      </c>
      <c r="G303" s="21" t="s">
        <v>803</v>
      </c>
      <c r="H303" s="21" t="s">
        <v>945</v>
      </c>
      <c r="I303" s="21">
        <v>5</v>
      </c>
      <c r="J303" s="21">
        <v>2</v>
      </c>
      <c r="K303" s="21">
        <v>3</v>
      </c>
      <c r="L303" s="21" t="s">
        <v>1025</v>
      </c>
      <c r="M303" s="21"/>
      <c r="N303" s="21"/>
      <c r="O303" s="22" t="s">
        <v>892</v>
      </c>
      <c r="P303" s="22">
        <v>2019.12</v>
      </c>
      <c r="Q303" s="22" t="s">
        <v>807</v>
      </c>
    </row>
    <row r="304" s="4" customFormat="1" ht="36" spans="1:17">
      <c r="A304" s="20">
        <v>298</v>
      </c>
      <c r="B304" s="21" t="s">
        <v>770</v>
      </c>
      <c r="C304" s="21" t="s">
        <v>866</v>
      </c>
      <c r="D304" s="21" t="s">
        <v>26</v>
      </c>
      <c r="E304" s="21" t="s">
        <v>1026</v>
      </c>
      <c r="F304" s="21" t="s">
        <v>303</v>
      </c>
      <c r="G304" s="21" t="s">
        <v>304</v>
      </c>
      <c r="H304" s="21" t="s">
        <v>868</v>
      </c>
      <c r="I304" s="21">
        <v>30</v>
      </c>
      <c r="J304" s="21">
        <v>10</v>
      </c>
      <c r="K304" s="21">
        <v>20</v>
      </c>
      <c r="L304" s="21" t="s">
        <v>1027</v>
      </c>
      <c r="M304" s="21"/>
      <c r="N304" s="21"/>
      <c r="O304" s="22" t="s">
        <v>584</v>
      </c>
      <c r="P304" s="22" t="s">
        <v>792</v>
      </c>
      <c r="Q304" s="22" t="s">
        <v>812</v>
      </c>
    </row>
    <row r="305" s="4" customFormat="1" ht="24" spans="1:17">
      <c r="A305" s="20">
        <v>299</v>
      </c>
      <c r="B305" s="21" t="s">
        <v>770</v>
      </c>
      <c r="C305" s="21" t="s">
        <v>771</v>
      </c>
      <c r="D305" s="21" t="s">
        <v>26</v>
      </c>
      <c r="E305" s="21" t="s">
        <v>1028</v>
      </c>
      <c r="F305" s="21" t="s">
        <v>303</v>
      </c>
      <c r="G305" s="21" t="s">
        <v>1029</v>
      </c>
      <c r="H305" s="21" t="s">
        <v>372</v>
      </c>
      <c r="I305" s="21">
        <v>12</v>
      </c>
      <c r="J305" s="21">
        <v>4.2</v>
      </c>
      <c r="K305" s="21">
        <v>7.8</v>
      </c>
      <c r="L305" s="21" t="s">
        <v>1030</v>
      </c>
      <c r="M305" s="21"/>
      <c r="N305" s="21"/>
      <c r="O305" s="22" t="s">
        <v>892</v>
      </c>
      <c r="P305" s="22" t="s">
        <v>792</v>
      </c>
      <c r="Q305" s="22" t="s">
        <v>1031</v>
      </c>
    </row>
    <row r="306" s="4" customFormat="1" ht="24" spans="1:17">
      <c r="A306" s="20">
        <v>300</v>
      </c>
      <c r="B306" s="21" t="s">
        <v>770</v>
      </c>
      <c r="C306" s="21" t="s">
        <v>771</v>
      </c>
      <c r="D306" s="21" t="s">
        <v>26</v>
      </c>
      <c r="E306" s="21" t="s">
        <v>1032</v>
      </c>
      <c r="F306" s="21" t="s">
        <v>303</v>
      </c>
      <c r="G306" s="21" t="s">
        <v>1029</v>
      </c>
      <c r="H306" s="21" t="s">
        <v>889</v>
      </c>
      <c r="I306" s="21">
        <v>13</v>
      </c>
      <c r="J306" s="21">
        <v>5</v>
      </c>
      <c r="K306" s="21">
        <v>8</v>
      </c>
      <c r="L306" s="21" t="s">
        <v>1033</v>
      </c>
      <c r="M306" s="21"/>
      <c r="N306" s="21"/>
      <c r="O306" s="22" t="s">
        <v>584</v>
      </c>
      <c r="P306" s="22" t="s">
        <v>792</v>
      </c>
      <c r="Q306" s="22" t="s">
        <v>1031</v>
      </c>
    </row>
    <row r="307" s="4" customFormat="1" ht="36" spans="1:17">
      <c r="A307" s="20">
        <v>301</v>
      </c>
      <c r="B307" s="21" t="s">
        <v>770</v>
      </c>
      <c r="C307" s="21" t="s">
        <v>771</v>
      </c>
      <c r="D307" s="21" t="s">
        <v>26</v>
      </c>
      <c r="E307" s="21" t="s">
        <v>1034</v>
      </c>
      <c r="F307" s="21" t="s">
        <v>303</v>
      </c>
      <c r="G307" s="21" t="s">
        <v>1035</v>
      </c>
      <c r="H307" s="21" t="s">
        <v>913</v>
      </c>
      <c r="I307" s="21">
        <v>17.2</v>
      </c>
      <c r="J307" s="21">
        <v>6.2</v>
      </c>
      <c r="K307" s="21">
        <v>11</v>
      </c>
      <c r="L307" s="21" t="s">
        <v>1012</v>
      </c>
      <c r="M307" s="21"/>
      <c r="N307" s="21"/>
      <c r="O307" s="22" t="s">
        <v>892</v>
      </c>
      <c r="P307" s="22" t="s">
        <v>792</v>
      </c>
      <c r="Q307" s="22" t="s">
        <v>1036</v>
      </c>
    </row>
    <row r="308" s="4" customFormat="1" ht="24" spans="1:17">
      <c r="A308" s="20">
        <v>302</v>
      </c>
      <c r="B308" s="21" t="s">
        <v>770</v>
      </c>
      <c r="C308" s="21" t="s">
        <v>794</v>
      </c>
      <c r="D308" s="21" t="s">
        <v>26</v>
      </c>
      <c r="E308" s="21" t="s">
        <v>1037</v>
      </c>
      <c r="F308" s="21" t="s">
        <v>303</v>
      </c>
      <c r="G308" s="21" t="s">
        <v>1035</v>
      </c>
      <c r="H308" s="21" t="s">
        <v>865</v>
      </c>
      <c r="I308" s="21">
        <v>7.8</v>
      </c>
      <c r="J308" s="21">
        <v>3</v>
      </c>
      <c r="K308" s="21">
        <v>4.8</v>
      </c>
      <c r="L308" s="21" t="s">
        <v>1038</v>
      </c>
      <c r="M308" s="21"/>
      <c r="N308" s="21"/>
      <c r="O308" s="22" t="s">
        <v>892</v>
      </c>
      <c r="P308" s="22" t="s">
        <v>792</v>
      </c>
      <c r="Q308" s="22" t="s">
        <v>1036</v>
      </c>
    </row>
    <row r="309" s="4" customFormat="1" ht="24" spans="1:17">
      <c r="A309" s="20">
        <v>303</v>
      </c>
      <c r="B309" s="21" t="s">
        <v>770</v>
      </c>
      <c r="C309" s="21" t="s">
        <v>794</v>
      </c>
      <c r="D309" s="21" t="s">
        <v>26</v>
      </c>
      <c r="E309" s="21" t="s">
        <v>1039</v>
      </c>
      <c r="F309" s="21" t="s">
        <v>303</v>
      </c>
      <c r="G309" s="21" t="s">
        <v>818</v>
      </c>
      <c r="H309" s="21" t="s">
        <v>1040</v>
      </c>
      <c r="I309" s="21">
        <v>15</v>
      </c>
      <c r="J309" s="21">
        <v>5</v>
      </c>
      <c r="K309" s="21">
        <v>10</v>
      </c>
      <c r="L309" s="21" t="s">
        <v>1041</v>
      </c>
      <c r="M309" s="21"/>
      <c r="N309" s="21"/>
      <c r="O309" s="22" t="s">
        <v>892</v>
      </c>
      <c r="P309" s="22" t="s">
        <v>792</v>
      </c>
      <c r="Q309" s="22" t="s">
        <v>821</v>
      </c>
    </row>
    <row r="310" s="4" customFormat="1" ht="24" spans="1:17">
      <c r="A310" s="20">
        <v>304</v>
      </c>
      <c r="B310" s="21" t="s">
        <v>770</v>
      </c>
      <c r="C310" s="21" t="s">
        <v>794</v>
      </c>
      <c r="D310" s="21" t="s">
        <v>26</v>
      </c>
      <c r="E310" s="21" t="s">
        <v>1042</v>
      </c>
      <c r="F310" s="21" t="s">
        <v>303</v>
      </c>
      <c r="G310" s="21" t="s">
        <v>818</v>
      </c>
      <c r="H310" s="21" t="s">
        <v>1043</v>
      </c>
      <c r="I310" s="21">
        <v>15</v>
      </c>
      <c r="J310" s="21">
        <v>5</v>
      </c>
      <c r="K310" s="21">
        <v>10</v>
      </c>
      <c r="L310" s="21" t="s">
        <v>1044</v>
      </c>
      <c r="M310" s="21"/>
      <c r="N310" s="21"/>
      <c r="O310" s="22" t="s">
        <v>892</v>
      </c>
      <c r="P310" s="22" t="s">
        <v>570</v>
      </c>
      <c r="Q310" s="22" t="s">
        <v>821</v>
      </c>
    </row>
    <row r="311" s="4" customFormat="1" ht="24" spans="1:17">
      <c r="A311" s="20">
        <v>305</v>
      </c>
      <c r="B311" s="21" t="s">
        <v>770</v>
      </c>
      <c r="C311" s="21" t="s">
        <v>771</v>
      </c>
      <c r="D311" s="21" t="s">
        <v>26</v>
      </c>
      <c r="E311" s="21" t="s">
        <v>1045</v>
      </c>
      <c r="F311" s="21" t="s">
        <v>303</v>
      </c>
      <c r="G311" s="21" t="s">
        <v>1046</v>
      </c>
      <c r="H311" s="21" t="s">
        <v>372</v>
      </c>
      <c r="I311" s="21">
        <v>13</v>
      </c>
      <c r="J311" s="21">
        <v>5</v>
      </c>
      <c r="K311" s="21">
        <v>8</v>
      </c>
      <c r="L311" s="21" t="s">
        <v>1047</v>
      </c>
      <c r="M311" s="21"/>
      <c r="N311" s="21"/>
      <c r="O311" s="22" t="s">
        <v>892</v>
      </c>
      <c r="P311" s="22" t="s">
        <v>792</v>
      </c>
      <c r="Q311" s="22" t="s">
        <v>1048</v>
      </c>
    </row>
    <row r="312" s="4" customFormat="1" ht="24" spans="1:17">
      <c r="A312" s="20">
        <v>306</v>
      </c>
      <c r="B312" s="21" t="s">
        <v>770</v>
      </c>
      <c r="C312" s="21" t="s">
        <v>794</v>
      </c>
      <c r="D312" s="21" t="s">
        <v>26</v>
      </c>
      <c r="E312" s="21" t="s">
        <v>1049</v>
      </c>
      <c r="F312" s="21" t="s">
        <v>303</v>
      </c>
      <c r="G312" s="21" t="s">
        <v>1046</v>
      </c>
      <c r="H312" s="21" t="s">
        <v>1050</v>
      </c>
      <c r="I312" s="21">
        <v>2.2</v>
      </c>
      <c r="J312" s="21">
        <v>1</v>
      </c>
      <c r="K312" s="21">
        <v>1.2</v>
      </c>
      <c r="L312" s="21" t="s">
        <v>1023</v>
      </c>
      <c r="M312" s="21"/>
      <c r="N312" s="21"/>
      <c r="O312" s="22" t="s">
        <v>892</v>
      </c>
      <c r="P312" s="22" t="s">
        <v>792</v>
      </c>
      <c r="Q312" s="22" t="s">
        <v>1048</v>
      </c>
    </row>
    <row r="313" s="4" customFormat="1" ht="24" spans="1:17">
      <c r="A313" s="20">
        <v>307</v>
      </c>
      <c r="B313" s="21" t="s">
        <v>770</v>
      </c>
      <c r="C313" s="21" t="s">
        <v>794</v>
      </c>
      <c r="D313" s="21" t="s">
        <v>26</v>
      </c>
      <c r="E313" s="21" t="s">
        <v>1051</v>
      </c>
      <c r="F313" s="21" t="s">
        <v>303</v>
      </c>
      <c r="G313" s="21" t="s">
        <v>1046</v>
      </c>
      <c r="H313" s="21" t="s">
        <v>788</v>
      </c>
      <c r="I313" s="21">
        <v>2.7</v>
      </c>
      <c r="J313" s="21">
        <v>1</v>
      </c>
      <c r="K313" s="21">
        <v>1.7</v>
      </c>
      <c r="L313" s="21" t="s">
        <v>1052</v>
      </c>
      <c r="M313" s="21"/>
      <c r="N313" s="21"/>
      <c r="O313" s="22" t="s">
        <v>892</v>
      </c>
      <c r="P313" s="22" t="s">
        <v>792</v>
      </c>
      <c r="Q313" s="22" t="s">
        <v>1048</v>
      </c>
    </row>
    <row r="314" s="4" customFormat="1" ht="24" spans="1:17">
      <c r="A314" s="20">
        <v>308</v>
      </c>
      <c r="B314" s="21" t="s">
        <v>770</v>
      </c>
      <c r="C314" s="21" t="s">
        <v>771</v>
      </c>
      <c r="D314" s="21" t="s">
        <v>26</v>
      </c>
      <c r="E314" s="21" t="s">
        <v>1053</v>
      </c>
      <c r="F314" s="21" t="s">
        <v>303</v>
      </c>
      <c r="G314" s="21" t="s">
        <v>1046</v>
      </c>
      <c r="H314" s="21" t="s">
        <v>372</v>
      </c>
      <c r="I314" s="21">
        <v>10</v>
      </c>
      <c r="J314" s="21">
        <v>3.5</v>
      </c>
      <c r="K314" s="21">
        <v>6.5</v>
      </c>
      <c r="L314" s="21" t="s">
        <v>1047</v>
      </c>
      <c r="M314" s="21"/>
      <c r="N314" s="21"/>
      <c r="O314" s="22" t="s">
        <v>892</v>
      </c>
      <c r="P314" s="22" t="s">
        <v>319</v>
      </c>
      <c r="Q314" s="22" t="s">
        <v>1048</v>
      </c>
    </row>
    <row r="315" s="4" customFormat="1" ht="24" spans="1:17">
      <c r="A315" s="20">
        <v>309</v>
      </c>
      <c r="B315" s="21" t="s">
        <v>770</v>
      </c>
      <c r="C315" s="21" t="s">
        <v>794</v>
      </c>
      <c r="D315" s="21" t="s">
        <v>26</v>
      </c>
      <c r="E315" s="21" t="s">
        <v>1054</v>
      </c>
      <c r="F315" s="21" t="s">
        <v>303</v>
      </c>
      <c r="G315" s="21" t="s">
        <v>1046</v>
      </c>
      <c r="H315" s="21" t="s">
        <v>788</v>
      </c>
      <c r="I315" s="21">
        <v>7.1</v>
      </c>
      <c r="J315" s="21">
        <v>3</v>
      </c>
      <c r="K315" s="21">
        <v>4.1</v>
      </c>
      <c r="L315" s="21" t="s">
        <v>1044</v>
      </c>
      <c r="M315" s="21"/>
      <c r="N315" s="21"/>
      <c r="O315" s="22" t="s">
        <v>892</v>
      </c>
      <c r="P315" s="22" t="s">
        <v>792</v>
      </c>
      <c r="Q315" s="22" t="s">
        <v>1048</v>
      </c>
    </row>
    <row r="316" s="4" customFormat="1" ht="36" spans="1:17">
      <c r="A316" s="20">
        <v>310</v>
      </c>
      <c r="B316" s="21" t="s">
        <v>770</v>
      </c>
      <c r="C316" s="21" t="s">
        <v>771</v>
      </c>
      <c r="D316" s="21" t="s">
        <v>26</v>
      </c>
      <c r="E316" s="21" t="s">
        <v>1055</v>
      </c>
      <c r="F316" s="21" t="s">
        <v>303</v>
      </c>
      <c r="G316" s="21" t="s">
        <v>1056</v>
      </c>
      <c r="H316" s="21" t="s">
        <v>372</v>
      </c>
      <c r="I316" s="21">
        <v>21</v>
      </c>
      <c r="J316" s="21">
        <v>8</v>
      </c>
      <c r="K316" s="21">
        <v>13</v>
      </c>
      <c r="L316" s="21" t="s">
        <v>1057</v>
      </c>
      <c r="M316" s="21"/>
      <c r="N316" s="21"/>
      <c r="O316" s="22" t="s">
        <v>892</v>
      </c>
      <c r="P316" s="22" t="s">
        <v>570</v>
      </c>
      <c r="Q316" s="22" t="s">
        <v>1058</v>
      </c>
    </row>
    <row r="317" s="4" customFormat="1" ht="24" spans="1:17">
      <c r="A317" s="20">
        <v>311</v>
      </c>
      <c r="B317" s="21" t="s">
        <v>770</v>
      </c>
      <c r="C317" s="21" t="s">
        <v>794</v>
      </c>
      <c r="D317" s="21" t="s">
        <v>26</v>
      </c>
      <c r="E317" s="21" t="s">
        <v>1059</v>
      </c>
      <c r="F317" s="21" t="s">
        <v>303</v>
      </c>
      <c r="G317" s="21" t="s">
        <v>1056</v>
      </c>
      <c r="H317" s="21" t="s">
        <v>851</v>
      </c>
      <c r="I317" s="21">
        <v>4</v>
      </c>
      <c r="J317" s="21">
        <v>1</v>
      </c>
      <c r="K317" s="21">
        <v>1</v>
      </c>
      <c r="L317" s="21" t="s">
        <v>940</v>
      </c>
      <c r="M317" s="21"/>
      <c r="N317" s="21"/>
      <c r="O317" s="22" t="s">
        <v>892</v>
      </c>
      <c r="P317" s="22" t="s">
        <v>570</v>
      </c>
      <c r="Q317" s="22" t="s">
        <v>1058</v>
      </c>
    </row>
    <row r="318" s="4" customFormat="1" ht="96" spans="1:17">
      <c r="A318" s="20">
        <v>312</v>
      </c>
      <c r="B318" s="21" t="s">
        <v>770</v>
      </c>
      <c r="C318" s="21" t="s">
        <v>794</v>
      </c>
      <c r="D318" s="21" t="s">
        <v>26</v>
      </c>
      <c r="E318" s="21" t="s">
        <v>1060</v>
      </c>
      <c r="F318" s="21" t="s">
        <v>303</v>
      </c>
      <c r="G318" s="21" t="s">
        <v>1056</v>
      </c>
      <c r="H318" s="21" t="s">
        <v>922</v>
      </c>
      <c r="I318" s="21">
        <v>2</v>
      </c>
      <c r="J318" s="21">
        <v>1</v>
      </c>
      <c r="K318" s="21">
        <v>1</v>
      </c>
      <c r="L318" s="21" t="s">
        <v>1061</v>
      </c>
      <c r="M318" s="21"/>
      <c r="N318" s="21"/>
      <c r="O318" s="22" t="s">
        <v>892</v>
      </c>
      <c r="P318" s="22" t="s">
        <v>570</v>
      </c>
      <c r="Q318" s="22" t="s">
        <v>1058</v>
      </c>
    </row>
    <row r="319" s="4" customFormat="1" ht="24" spans="1:17">
      <c r="A319" s="20">
        <v>313</v>
      </c>
      <c r="B319" s="21" t="s">
        <v>770</v>
      </c>
      <c r="C319" s="21" t="s">
        <v>771</v>
      </c>
      <c r="D319" s="21" t="s">
        <v>26</v>
      </c>
      <c r="E319" s="21" t="s">
        <v>1062</v>
      </c>
      <c r="F319" s="21" t="s">
        <v>303</v>
      </c>
      <c r="G319" s="21" t="s">
        <v>1063</v>
      </c>
      <c r="H319" s="21" t="s">
        <v>372</v>
      </c>
      <c r="I319" s="21">
        <v>2.5</v>
      </c>
      <c r="J319" s="21">
        <v>1</v>
      </c>
      <c r="K319" s="21">
        <v>1.5</v>
      </c>
      <c r="L319" s="21" t="s">
        <v>1064</v>
      </c>
      <c r="M319" s="21"/>
      <c r="N319" s="21"/>
      <c r="O319" s="22" t="s">
        <v>584</v>
      </c>
      <c r="P319" s="22" t="s">
        <v>570</v>
      </c>
      <c r="Q319" s="22" t="s">
        <v>1065</v>
      </c>
    </row>
    <row r="320" s="4" customFormat="1" ht="24" spans="1:17">
      <c r="A320" s="20">
        <v>314</v>
      </c>
      <c r="B320" s="21" t="s">
        <v>770</v>
      </c>
      <c r="C320" s="21" t="s">
        <v>771</v>
      </c>
      <c r="D320" s="21" t="s">
        <v>26</v>
      </c>
      <c r="E320" s="21" t="s">
        <v>1066</v>
      </c>
      <c r="F320" s="21" t="s">
        <v>303</v>
      </c>
      <c r="G320" s="21" t="s">
        <v>1063</v>
      </c>
      <c r="H320" s="21" t="s">
        <v>372</v>
      </c>
      <c r="I320" s="21">
        <v>2.5</v>
      </c>
      <c r="J320" s="21">
        <v>1</v>
      </c>
      <c r="K320" s="21">
        <v>1.5</v>
      </c>
      <c r="L320" s="21" t="s">
        <v>1067</v>
      </c>
      <c r="M320" s="21"/>
      <c r="N320" s="21"/>
      <c r="O320" s="22" t="s">
        <v>584</v>
      </c>
      <c r="P320" s="22" t="s">
        <v>570</v>
      </c>
      <c r="Q320" s="22" t="s">
        <v>1065</v>
      </c>
    </row>
    <row r="321" s="4" customFormat="1" ht="24" spans="1:17">
      <c r="A321" s="20">
        <v>315</v>
      </c>
      <c r="B321" s="21" t="s">
        <v>770</v>
      </c>
      <c r="C321" s="21" t="s">
        <v>794</v>
      </c>
      <c r="D321" s="21" t="s">
        <v>26</v>
      </c>
      <c r="E321" s="21" t="s">
        <v>1068</v>
      </c>
      <c r="F321" s="21" t="s">
        <v>303</v>
      </c>
      <c r="G321" s="21" t="s">
        <v>1063</v>
      </c>
      <c r="H321" s="21" t="s">
        <v>851</v>
      </c>
      <c r="I321" s="21">
        <v>3</v>
      </c>
      <c r="J321" s="21">
        <v>1</v>
      </c>
      <c r="K321" s="21">
        <v>2</v>
      </c>
      <c r="L321" s="21" t="s">
        <v>1069</v>
      </c>
      <c r="M321" s="21"/>
      <c r="N321" s="21"/>
      <c r="O321" s="22" t="s">
        <v>584</v>
      </c>
      <c r="P321" s="22" t="s">
        <v>570</v>
      </c>
      <c r="Q321" s="22" t="s">
        <v>1065</v>
      </c>
    </row>
    <row r="322" s="4" customFormat="1" ht="24" spans="1:17">
      <c r="A322" s="20">
        <v>316</v>
      </c>
      <c r="B322" s="21" t="s">
        <v>770</v>
      </c>
      <c r="C322" s="21" t="s">
        <v>794</v>
      </c>
      <c r="D322" s="21" t="s">
        <v>26</v>
      </c>
      <c r="E322" s="21" t="s">
        <v>1070</v>
      </c>
      <c r="F322" s="21" t="s">
        <v>303</v>
      </c>
      <c r="G322" s="21" t="s">
        <v>1063</v>
      </c>
      <c r="H322" s="21" t="s">
        <v>567</v>
      </c>
      <c r="I322" s="21">
        <v>27</v>
      </c>
      <c r="J322" s="21">
        <v>10</v>
      </c>
      <c r="K322" s="21">
        <v>17</v>
      </c>
      <c r="L322" s="21" t="s">
        <v>1071</v>
      </c>
      <c r="M322" s="21"/>
      <c r="N322" s="21"/>
      <c r="O322" s="22" t="s">
        <v>584</v>
      </c>
      <c r="P322" s="22" t="s">
        <v>570</v>
      </c>
      <c r="Q322" s="22" t="s">
        <v>1065</v>
      </c>
    </row>
    <row r="323" s="4" customFormat="1" ht="24" spans="1:17">
      <c r="A323" s="20">
        <v>317</v>
      </c>
      <c r="B323" s="21" t="s">
        <v>770</v>
      </c>
      <c r="C323" s="21" t="s">
        <v>771</v>
      </c>
      <c r="D323" s="21" t="s">
        <v>26</v>
      </c>
      <c r="E323" s="21" t="s">
        <v>1072</v>
      </c>
      <c r="F323" s="21" t="s">
        <v>303</v>
      </c>
      <c r="G323" s="21" t="s">
        <v>825</v>
      </c>
      <c r="H323" s="21" t="s">
        <v>372</v>
      </c>
      <c r="I323" s="21">
        <v>10</v>
      </c>
      <c r="J323" s="21">
        <v>3.5</v>
      </c>
      <c r="K323" s="21">
        <v>6.5</v>
      </c>
      <c r="L323" s="21" t="s">
        <v>826</v>
      </c>
      <c r="M323" s="21"/>
      <c r="N323" s="21"/>
      <c r="O323" s="22" t="s">
        <v>892</v>
      </c>
      <c r="P323" s="22" t="s">
        <v>570</v>
      </c>
      <c r="Q323" s="22" t="s">
        <v>828</v>
      </c>
    </row>
    <row r="324" s="4" customFormat="1" ht="36" spans="1:17">
      <c r="A324" s="20">
        <v>318</v>
      </c>
      <c r="B324" s="21" t="s">
        <v>770</v>
      </c>
      <c r="C324" s="21" t="s">
        <v>794</v>
      </c>
      <c r="D324" s="21" t="s">
        <v>26</v>
      </c>
      <c r="E324" s="21" t="s">
        <v>1073</v>
      </c>
      <c r="F324" s="21" t="s">
        <v>303</v>
      </c>
      <c r="G324" s="21" t="s">
        <v>825</v>
      </c>
      <c r="H324" s="21" t="s">
        <v>1050</v>
      </c>
      <c r="I324" s="21">
        <v>25</v>
      </c>
      <c r="J324" s="21">
        <v>10</v>
      </c>
      <c r="K324" s="21">
        <v>15</v>
      </c>
      <c r="L324" s="21" t="s">
        <v>1074</v>
      </c>
      <c r="M324" s="21"/>
      <c r="N324" s="21"/>
      <c r="O324" s="22" t="s">
        <v>892</v>
      </c>
      <c r="P324" s="22" t="s">
        <v>792</v>
      </c>
      <c r="Q324" s="22" t="s">
        <v>828</v>
      </c>
    </row>
    <row r="325" s="4" customFormat="1" ht="24" spans="1:17">
      <c r="A325" s="20">
        <v>319</v>
      </c>
      <c r="B325" s="21" t="s">
        <v>770</v>
      </c>
      <c r="C325" s="21" t="s">
        <v>771</v>
      </c>
      <c r="D325" s="21" t="s">
        <v>26</v>
      </c>
      <c r="E325" s="21" t="s">
        <v>1075</v>
      </c>
      <c r="F325" s="21" t="s">
        <v>303</v>
      </c>
      <c r="G325" s="21" t="s">
        <v>1076</v>
      </c>
      <c r="H325" s="21" t="s">
        <v>372</v>
      </c>
      <c r="I325" s="21">
        <v>25</v>
      </c>
      <c r="J325" s="21">
        <v>9</v>
      </c>
      <c r="K325" s="21">
        <v>16</v>
      </c>
      <c r="L325" s="21" t="s">
        <v>1077</v>
      </c>
      <c r="M325" s="21"/>
      <c r="N325" s="21"/>
      <c r="O325" s="22" t="s">
        <v>892</v>
      </c>
      <c r="P325" s="22" t="s">
        <v>570</v>
      </c>
      <c r="Q325" s="22" t="s">
        <v>1078</v>
      </c>
    </row>
    <row r="326" s="4" customFormat="1" ht="24" spans="1:17">
      <c r="A326" s="20">
        <v>320</v>
      </c>
      <c r="B326" s="21" t="s">
        <v>770</v>
      </c>
      <c r="C326" s="21" t="s">
        <v>794</v>
      </c>
      <c r="D326" s="21" t="s">
        <v>26</v>
      </c>
      <c r="E326" s="21" t="s">
        <v>1079</v>
      </c>
      <c r="F326" s="21" t="s">
        <v>303</v>
      </c>
      <c r="G326" s="21" t="s">
        <v>1080</v>
      </c>
      <c r="H326" s="21" t="s">
        <v>1050</v>
      </c>
      <c r="I326" s="21">
        <v>5.5</v>
      </c>
      <c r="J326" s="21">
        <v>2</v>
      </c>
      <c r="K326" s="21">
        <v>3.5</v>
      </c>
      <c r="L326" s="21" t="s">
        <v>946</v>
      </c>
      <c r="M326" s="21"/>
      <c r="N326" s="21"/>
      <c r="O326" s="22" t="s">
        <v>892</v>
      </c>
      <c r="P326" s="22" t="s">
        <v>570</v>
      </c>
      <c r="Q326" s="22" t="s">
        <v>1081</v>
      </c>
    </row>
    <row r="327" s="4" customFormat="1" ht="24" spans="1:17">
      <c r="A327" s="20">
        <v>321</v>
      </c>
      <c r="B327" s="21" t="s">
        <v>770</v>
      </c>
      <c r="C327" s="21" t="s">
        <v>794</v>
      </c>
      <c r="D327" s="21" t="s">
        <v>26</v>
      </c>
      <c r="E327" s="21" t="s">
        <v>1082</v>
      </c>
      <c r="F327" s="21" t="s">
        <v>303</v>
      </c>
      <c r="G327" s="21" t="s">
        <v>1080</v>
      </c>
      <c r="H327" s="21" t="s">
        <v>945</v>
      </c>
      <c r="I327" s="21">
        <v>6.5</v>
      </c>
      <c r="J327" s="21">
        <v>3</v>
      </c>
      <c r="K327" s="21">
        <v>3.5</v>
      </c>
      <c r="L327" s="21" t="s">
        <v>946</v>
      </c>
      <c r="M327" s="21"/>
      <c r="N327" s="21"/>
      <c r="O327" s="22" t="s">
        <v>892</v>
      </c>
      <c r="P327" s="22" t="s">
        <v>570</v>
      </c>
      <c r="Q327" s="22" t="s">
        <v>1081</v>
      </c>
    </row>
    <row r="328" s="4" customFormat="1" ht="24" spans="1:17">
      <c r="A328" s="20">
        <v>322</v>
      </c>
      <c r="B328" s="21" t="s">
        <v>770</v>
      </c>
      <c r="C328" s="21" t="s">
        <v>794</v>
      </c>
      <c r="D328" s="21" t="s">
        <v>26</v>
      </c>
      <c r="E328" s="21" t="s">
        <v>1083</v>
      </c>
      <c r="F328" s="21" t="s">
        <v>303</v>
      </c>
      <c r="G328" s="21" t="s">
        <v>1080</v>
      </c>
      <c r="H328" s="21" t="s">
        <v>796</v>
      </c>
      <c r="I328" s="21">
        <v>13</v>
      </c>
      <c r="J328" s="21">
        <v>5</v>
      </c>
      <c r="K328" s="21">
        <v>8</v>
      </c>
      <c r="L328" s="21" t="s">
        <v>1084</v>
      </c>
      <c r="M328" s="21"/>
      <c r="N328" s="21"/>
      <c r="O328" s="22" t="s">
        <v>584</v>
      </c>
      <c r="P328" s="22" t="s">
        <v>792</v>
      </c>
      <c r="Q328" s="22" t="s">
        <v>1081</v>
      </c>
    </row>
    <row r="329" s="3" customFormat="1" ht="36" spans="1:17">
      <c r="A329" s="20">
        <v>323</v>
      </c>
      <c r="B329" s="21" t="s">
        <v>770</v>
      </c>
      <c r="C329" s="20" t="s">
        <v>771</v>
      </c>
      <c r="D329" s="20" t="s">
        <v>26</v>
      </c>
      <c r="E329" s="21" t="s">
        <v>1085</v>
      </c>
      <c r="F329" s="21" t="s">
        <v>159</v>
      </c>
      <c r="G329" s="21" t="s">
        <v>1086</v>
      </c>
      <c r="H329" s="21" t="s">
        <v>372</v>
      </c>
      <c r="I329" s="21">
        <v>10</v>
      </c>
      <c r="J329" s="21">
        <f t="shared" ref="J329:J351" si="14">I329*0.3</f>
        <v>3</v>
      </c>
      <c r="K329" s="21">
        <f t="shared" ref="K329:K351" si="15">I329*0.7</f>
        <v>7</v>
      </c>
      <c r="L329" s="21" t="s">
        <v>1087</v>
      </c>
      <c r="M329" s="20" t="s">
        <v>23</v>
      </c>
      <c r="N329" s="21" t="s">
        <v>1088</v>
      </c>
      <c r="O329" s="21">
        <v>2018.12</v>
      </c>
      <c r="P329" s="22" t="s">
        <v>1089</v>
      </c>
      <c r="Q329" s="21" t="s">
        <v>1090</v>
      </c>
    </row>
    <row r="330" s="3" customFormat="1" ht="36" spans="1:17">
      <c r="A330" s="20">
        <v>324</v>
      </c>
      <c r="B330" s="21" t="s">
        <v>770</v>
      </c>
      <c r="C330" s="20" t="s">
        <v>771</v>
      </c>
      <c r="D330" s="20" t="s">
        <v>26</v>
      </c>
      <c r="E330" s="21" t="s">
        <v>1091</v>
      </c>
      <c r="F330" s="21" t="s">
        <v>159</v>
      </c>
      <c r="G330" s="21" t="s">
        <v>1092</v>
      </c>
      <c r="H330" s="21" t="s">
        <v>372</v>
      </c>
      <c r="I330" s="21">
        <v>5</v>
      </c>
      <c r="J330" s="21">
        <f t="shared" si="14"/>
        <v>1.5</v>
      </c>
      <c r="K330" s="21">
        <f t="shared" si="15"/>
        <v>3.5</v>
      </c>
      <c r="L330" s="21" t="s">
        <v>1093</v>
      </c>
      <c r="M330" s="20" t="s">
        <v>23</v>
      </c>
      <c r="N330" s="21" t="s">
        <v>1094</v>
      </c>
      <c r="O330" s="21">
        <v>2018.12</v>
      </c>
      <c r="P330" s="22" t="s">
        <v>1095</v>
      </c>
      <c r="Q330" s="21" t="s">
        <v>1090</v>
      </c>
    </row>
    <row r="331" s="3" customFormat="1" ht="36" spans="1:17">
      <c r="A331" s="20">
        <v>325</v>
      </c>
      <c r="B331" s="21" t="s">
        <v>770</v>
      </c>
      <c r="C331" s="20" t="s">
        <v>771</v>
      </c>
      <c r="D331" s="20" t="s">
        <v>26</v>
      </c>
      <c r="E331" s="21" t="s">
        <v>1096</v>
      </c>
      <c r="F331" s="21" t="s">
        <v>159</v>
      </c>
      <c r="G331" s="21" t="s">
        <v>1097</v>
      </c>
      <c r="H331" s="21" t="s">
        <v>372</v>
      </c>
      <c r="I331" s="21">
        <v>10</v>
      </c>
      <c r="J331" s="21">
        <f t="shared" si="14"/>
        <v>3</v>
      </c>
      <c r="K331" s="21">
        <f t="shared" si="15"/>
        <v>7</v>
      </c>
      <c r="L331" s="21" t="s">
        <v>1098</v>
      </c>
      <c r="M331" s="20" t="s">
        <v>23</v>
      </c>
      <c r="N331" s="21" t="s">
        <v>1099</v>
      </c>
      <c r="O331" s="28">
        <v>2018.11</v>
      </c>
      <c r="P331" s="28">
        <v>2019.01</v>
      </c>
      <c r="Q331" s="21" t="s">
        <v>1100</v>
      </c>
    </row>
    <row r="332" s="3" customFormat="1" ht="36" spans="1:17">
      <c r="A332" s="20">
        <v>326</v>
      </c>
      <c r="B332" s="21" t="s">
        <v>770</v>
      </c>
      <c r="C332" s="21" t="s">
        <v>866</v>
      </c>
      <c r="D332" s="20" t="s">
        <v>884</v>
      </c>
      <c r="E332" s="21" t="s">
        <v>1101</v>
      </c>
      <c r="F332" s="21" t="s">
        <v>159</v>
      </c>
      <c r="G332" s="21" t="s">
        <v>1102</v>
      </c>
      <c r="H332" s="21" t="s">
        <v>1103</v>
      </c>
      <c r="I332" s="21">
        <v>5</v>
      </c>
      <c r="J332" s="21">
        <f t="shared" si="14"/>
        <v>1.5</v>
      </c>
      <c r="K332" s="21">
        <f t="shared" si="15"/>
        <v>3.5</v>
      </c>
      <c r="L332" s="21" t="s">
        <v>1104</v>
      </c>
      <c r="M332" s="20" t="s">
        <v>23</v>
      </c>
      <c r="N332" s="21" t="s">
        <v>1105</v>
      </c>
      <c r="O332" s="21" t="s">
        <v>805</v>
      </c>
      <c r="P332" s="21" t="s">
        <v>319</v>
      </c>
      <c r="Q332" s="21" t="s">
        <v>1106</v>
      </c>
    </row>
    <row r="333" s="3" customFormat="1" ht="36" spans="1:17">
      <c r="A333" s="20">
        <v>327</v>
      </c>
      <c r="B333" s="21" t="s">
        <v>770</v>
      </c>
      <c r="C333" s="20" t="s">
        <v>771</v>
      </c>
      <c r="D333" s="21" t="s">
        <v>26</v>
      </c>
      <c r="E333" s="21" t="s">
        <v>1107</v>
      </c>
      <c r="F333" s="21" t="s">
        <v>159</v>
      </c>
      <c r="G333" s="21" t="s">
        <v>1108</v>
      </c>
      <c r="H333" s="21" t="s">
        <v>372</v>
      </c>
      <c r="I333" s="21">
        <v>9</v>
      </c>
      <c r="J333" s="21">
        <f t="shared" si="14"/>
        <v>2.7</v>
      </c>
      <c r="K333" s="21">
        <f t="shared" si="15"/>
        <v>6.3</v>
      </c>
      <c r="L333" s="21" t="s">
        <v>1109</v>
      </c>
      <c r="M333" s="21" t="s">
        <v>23</v>
      </c>
      <c r="N333" s="21" t="s">
        <v>1110</v>
      </c>
      <c r="O333" s="21" t="s">
        <v>1111</v>
      </c>
      <c r="P333" s="21" t="s">
        <v>1095</v>
      </c>
      <c r="Q333" s="21" t="s">
        <v>1090</v>
      </c>
    </row>
    <row r="334" s="3" customFormat="1" ht="36" spans="1:17">
      <c r="A334" s="20">
        <v>328</v>
      </c>
      <c r="B334" s="21" t="s">
        <v>770</v>
      </c>
      <c r="C334" s="20" t="s">
        <v>771</v>
      </c>
      <c r="D334" s="21" t="s">
        <v>26</v>
      </c>
      <c r="E334" s="21" t="s">
        <v>1112</v>
      </c>
      <c r="F334" s="21" t="s">
        <v>159</v>
      </c>
      <c r="G334" s="21" t="s">
        <v>1113</v>
      </c>
      <c r="H334" s="21" t="s">
        <v>372</v>
      </c>
      <c r="I334" s="21">
        <v>11</v>
      </c>
      <c r="J334" s="21">
        <f t="shared" si="14"/>
        <v>3.3</v>
      </c>
      <c r="K334" s="21">
        <f t="shared" si="15"/>
        <v>7.7</v>
      </c>
      <c r="L334" s="21" t="s">
        <v>1114</v>
      </c>
      <c r="M334" s="21" t="s">
        <v>23</v>
      </c>
      <c r="N334" s="21" t="s">
        <v>1115</v>
      </c>
      <c r="O334" s="21" t="s">
        <v>1116</v>
      </c>
      <c r="P334" s="21" t="s">
        <v>833</v>
      </c>
      <c r="Q334" s="21" t="s">
        <v>1090</v>
      </c>
    </row>
    <row r="335" s="3" customFormat="1" ht="36" spans="1:17">
      <c r="A335" s="20">
        <v>329</v>
      </c>
      <c r="B335" s="21" t="s">
        <v>770</v>
      </c>
      <c r="C335" s="21" t="s">
        <v>794</v>
      </c>
      <c r="D335" s="21" t="s">
        <v>26</v>
      </c>
      <c r="E335" s="21" t="s">
        <v>1117</v>
      </c>
      <c r="F335" s="21" t="s">
        <v>159</v>
      </c>
      <c r="G335" s="21" t="s">
        <v>1118</v>
      </c>
      <c r="H335" s="21" t="s">
        <v>459</v>
      </c>
      <c r="I335" s="20">
        <v>7</v>
      </c>
      <c r="J335" s="21">
        <f t="shared" si="14"/>
        <v>2.1</v>
      </c>
      <c r="K335" s="21">
        <f t="shared" si="15"/>
        <v>4.9</v>
      </c>
      <c r="L335" s="21" t="s">
        <v>1119</v>
      </c>
      <c r="M335" s="21" t="s">
        <v>23</v>
      </c>
      <c r="N335" s="21" t="s">
        <v>1120</v>
      </c>
      <c r="O335" s="21" t="s">
        <v>1095</v>
      </c>
      <c r="P335" s="21" t="s">
        <v>319</v>
      </c>
      <c r="Q335" s="21" t="s">
        <v>1100</v>
      </c>
    </row>
    <row r="336" s="3" customFormat="1" ht="36" spans="1:17">
      <c r="A336" s="20">
        <v>330</v>
      </c>
      <c r="B336" s="21" t="s">
        <v>770</v>
      </c>
      <c r="C336" s="20" t="s">
        <v>771</v>
      </c>
      <c r="D336" s="21" t="s">
        <v>26</v>
      </c>
      <c r="E336" s="21" t="s">
        <v>1121</v>
      </c>
      <c r="F336" s="21" t="s">
        <v>159</v>
      </c>
      <c r="G336" s="21" t="s">
        <v>1122</v>
      </c>
      <c r="H336" s="21" t="s">
        <v>372</v>
      </c>
      <c r="I336" s="21">
        <v>15</v>
      </c>
      <c r="J336" s="21">
        <f t="shared" si="14"/>
        <v>4.5</v>
      </c>
      <c r="K336" s="21">
        <f t="shared" si="15"/>
        <v>10.5</v>
      </c>
      <c r="L336" s="21" t="s">
        <v>1123</v>
      </c>
      <c r="M336" s="21" t="s">
        <v>23</v>
      </c>
      <c r="N336" s="21" t="s">
        <v>1124</v>
      </c>
      <c r="O336" s="21" t="s">
        <v>1089</v>
      </c>
      <c r="P336" s="21" t="s">
        <v>1125</v>
      </c>
      <c r="Q336" s="21" t="s">
        <v>1126</v>
      </c>
    </row>
    <row r="337" s="3" customFormat="1" ht="36" spans="1:17">
      <c r="A337" s="20">
        <v>331</v>
      </c>
      <c r="B337" s="21" t="s">
        <v>770</v>
      </c>
      <c r="C337" s="21" t="s">
        <v>794</v>
      </c>
      <c r="D337" s="21" t="s">
        <v>26</v>
      </c>
      <c r="E337" s="21" t="s">
        <v>1127</v>
      </c>
      <c r="F337" s="21" t="s">
        <v>159</v>
      </c>
      <c r="G337" s="21" t="s">
        <v>1128</v>
      </c>
      <c r="H337" s="21" t="s">
        <v>1129</v>
      </c>
      <c r="I337" s="21">
        <v>20</v>
      </c>
      <c r="J337" s="21">
        <f t="shared" si="14"/>
        <v>6</v>
      </c>
      <c r="K337" s="21">
        <f t="shared" si="15"/>
        <v>14</v>
      </c>
      <c r="L337" s="21" t="s">
        <v>1130</v>
      </c>
      <c r="M337" s="21" t="s">
        <v>23</v>
      </c>
      <c r="N337" s="21" t="s">
        <v>1131</v>
      </c>
      <c r="O337" s="21" t="s">
        <v>1089</v>
      </c>
      <c r="P337" s="21" t="s">
        <v>1116</v>
      </c>
      <c r="Q337" s="21" t="s">
        <v>1106</v>
      </c>
    </row>
    <row r="338" s="3" customFormat="1" ht="36" spans="1:17">
      <c r="A338" s="20">
        <v>332</v>
      </c>
      <c r="B338" s="21" t="s">
        <v>770</v>
      </c>
      <c r="C338" s="20" t="s">
        <v>771</v>
      </c>
      <c r="D338" s="21" t="s">
        <v>26</v>
      </c>
      <c r="E338" s="21" t="s">
        <v>1132</v>
      </c>
      <c r="F338" s="21" t="s">
        <v>159</v>
      </c>
      <c r="G338" s="21" t="s">
        <v>1133</v>
      </c>
      <c r="H338" s="21" t="s">
        <v>372</v>
      </c>
      <c r="I338" s="21">
        <v>15</v>
      </c>
      <c r="J338" s="21">
        <f t="shared" si="14"/>
        <v>4.5</v>
      </c>
      <c r="K338" s="21">
        <f t="shared" si="15"/>
        <v>10.5</v>
      </c>
      <c r="L338" s="21" t="s">
        <v>1134</v>
      </c>
      <c r="M338" s="21" t="s">
        <v>23</v>
      </c>
      <c r="N338" s="21" t="s">
        <v>1135</v>
      </c>
      <c r="O338" s="21" t="s">
        <v>34</v>
      </c>
      <c r="P338" s="21" t="s">
        <v>800</v>
      </c>
      <c r="Q338" s="21" t="s">
        <v>1136</v>
      </c>
    </row>
    <row r="339" s="3" customFormat="1" ht="36" spans="1:17">
      <c r="A339" s="20">
        <v>333</v>
      </c>
      <c r="B339" s="21" t="s">
        <v>770</v>
      </c>
      <c r="C339" s="20" t="s">
        <v>771</v>
      </c>
      <c r="D339" s="21" t="s">
        <v>26</v>
      </c>
      <c r="E339" s="21" t="s">
        <v>1137</v>
      </c>
      <c r="F339" s="21" t="s">
        <v>159</v>
      </c>
      <c r="G339" s="21" t="s">
        <v>1138</v>
      </c>
      <c r="H339" s="21" t="s">
        <v>372</v>
      </c>
      <c r="I339" s="21">
        <v>5</v>
      </c>
      <c r="J339" s="21">
        <f t="shared" si="14"/>
        <v>1.5</v>
      </c>
      <c r="K339" s="21">
        <f t="shared" si="15"/>
        <v>3.5</v>
      </c>
      <c r="L339" s="21" t="s">
        <v>1139</v>
      </c>
      <c r="M339" s="21" t="s">
        <v>23</v>
      </c>
      <c r="N339" s="21" t="s">
        <v>1140</v>
      </c>
      <c r="O339" s="21" t="s">
        <v>1141</v>
      </c>
      <c r="P339" s="21" t="s">
        <v>110</v>
      </c>
      <c r="Q339" s="21" t="s">
        <v>1136</v>
      </c>
    </row>
    <row r="340" s="3" customFormat="1" ht="36" spans="1:17">
      <c r="A340" s="20">
        <v>334</v>
      </c>
      <c r="B340" s="21" t="s">
        <v>770</v>
      </c>
      <c r="C340" s="21" t="s">
        <v>794</v>
      </c>
      <c r="D340" s="21" t="s">
        <v>26</v>
      </c>
      <c r="E340" s="21" t="s">
        <v>1142</v>
      </c>
      <c r="F340" s="21" t="s">
        <v>159</v>
      </c>
      <c r="G340" s="21" t="s">
        <v>1143</v>
      </c>
      <c r="H340" s="21" t="s">
        <v>1144</v>
      </c>
      <c r="I340" s="21">
        <v>5</v>
      </c>
      <c r="J340" s="21">
        <f t="shared" si="14"/>
        <v>1.5</v>
      </c>
      <c r="K340" s="21">
        <f t="shared" si="15"/>
        <v>3.5</v>
      </c>
      <c r="L340" s="21" t="s">
        <v>1145</v>
      </c>
      <c r="M340" s="21" t="s">
        <v>23</v>
      </c>
      <c r="N340" s="21" t="s">
        <v>1146</v>
      </c>
      <c r="O340" s="21" t="s">
        <v>1111</v>
      </c>
      <c r="P340" s="21" t="s">
        <v>1089</v>
      </c>
      <c r="Q340" s="21" t="s">
        <v>1147</v>
      </c>
    </row>
    <row r="341" s="3" customFormat="1" ht="36" spans="1:17">
      <c r="A341" s="20">
        <v>335</v>
      </c>
      <c r="B341" s="21" t="s">
        <v>770</v>
      </c>
      <c r="C341" s="21" t="s">
        <v>794</v>
      </c>
      <c r="D341" s="21" t="s">
        <v>26</v>
      </c>
      <c r="E341" s="21" t="s">
        <v>1148</v>
      </c>
      <c r="F341" s="21" t="s">
        <v>159</v>
      </c>
      <c r="G341" s="21" t="s">
        <v>1149</v>
      </c>
      <c r="H341" s="21" t="s">
        <v>435</v>
      </c>
      <c r="I341" s="21">
        <v>3</v>
      </c>
      <c r="J341" s="21">
        <f t="shared" si="14"/>
        <v>0.9</v>
      </c>
      <c r="K341" s="21">
        <f t="shared" si="15"/>
        <v>2.1</v>
      </c>
      <c r="L341" s="21" t="s">
        <v>1150</v>
      </c>
      <c r="M341" s="21" t="s">
        <v>23</v>
      </c>
      <c r="N341" s="21" t="s">
        <v>1151</v>
      </c>
      <c r="O341" s="21" t="s">
        <v>1111</v>
      </c>
      <c r="P341" s="21" t="s">
        <v>1089</v>
      </c>
      <c r="Q341" s="21" t="s">
        <v>1147</v>
      </c>
    </row>
    <row r="342" s="3" customFormat="1" ht="36" spans="1:17">
      <c r="A342" s="20">
        <v>336</v>
      </c>
      <c r="B342" s="21" t="s">
        <v>770</v>
      </c>
      <c r="C342" s="21" t="s">
        <v>794</v>
      </c>
      <c r="D342" s="21" t="s">
        <v>26</v>
      </c>
      <c r="E342" s="21" t="s">
        <v>1152</v>
      </c>
      <c r="F342" s="21" t="s">
        <v>159</v>
      </c>
      <c r="G342" s="21" t="s">
        <v>1153</v>
      </c>
      <c r="H342" s="21" t="s">
        <v>1154</v>
      </c>
      <c r="I342" s="21">
        <v>2</v>
      </c>
      <c r="J342" s="21">
        <f t="shared" si="14"/>
        <v>0.6</v>
      </c>
      <c r="K342" s="21">
        <f t="shared" si="15"/>
        <v>1.4</v>
      </c>
      <c r="L342" s="21" t="s">
        <v>1155</v>
      </c>
      <c r="M342" s="21" t="s">
        <v>23</v>
      </c>
      <c r="N342" s="21" t="s">
        <v>1156</v>
      </c>
      <c r="O342" s="21" t="s">
        <v>1111</v>
      </c>
      <c r="P342" s="21" t="s">
        <v>1089</v>
      </c>
      <c r="Q342" s="21" t="s">
        <v>1147</v>
      </c>
    </row>
    <row r="343" s="3" customFormat="1" ht="36" spans="1:17">
      <c r="A343" s="20">
        <v>337</v>
      </c>
      <c r="B343" s="21" t="s">
        <v>770</v>
      </c>
      <c r="C343" s="21" t="s">
        <v>794</v>
      </c>
      <c r="D343" s="21" t="s">
        <v>26</v>
      </c>
      <c r="E343" s="21" t="s">
        <v>1157</v>
      </c>
      <c r="F343" s="21" t="s">
        <v>159</v>
      </c>
      <c r="G343" s="21" t="s">
        <v>1158</v>
      </c>
      <c r="H343" s="21" t="s">
        <v>1159</v>
      </c>
      <c r="I343" s="21">
        <v>10.8</v>
      </c>
      <c r="J343" s="21">
        <f t="shared" si="14"/>
        <v>3.24</v>
      </c>
      <c r="K343" s="21">
        <f t="shared" si="15"/>
        <v>7.56</v>
      </c>
      <c r="L343" s="21" t="s">
        <v>1160</v>
      </c>
      <c r="M343" s="21" t="s">
        <v>23</v>
      </c>
      <c r="N343" s="21" t="s">
        <v>1161</v>
      </c>
      <c r="O343" s="21" t="s">
        <v>1089</v>
      </c>
      <c r="P343" s="21" t="s">
        <v>570</v>
      </c>
      <c r="Q343" s="21" t="s">
        <v>1162</v>
      </c>
    </row>
    <row r="344" s="3" customFormat="1" ht="48" spans="1:17">
      <c r="A344" s="20">
        <v>338</v>
      </c>
      <c r="B344" s="21" t="s">
        <v>770</v>
      </c>
      <c r="C344" s="21" t="s">
        <v>794</v>
      </c>
      <c r="D344" s="21" t="s">
        <v>26</v>
      </c>
      <c r="E344" s="21" t="s">
        <v>1163</v>
      </c>
      <c r="F344" s="21" t="s">
        <v>159</v>
      </c>
      <c r="G344" s="21" t="s">
        <v>1164</v>
      </c>
      <c r="H344" s="21" t="s">
        <v>851</v>
      </c>
      <c r="I344" s="21">
        <v>7.2</v>
      </c>
      <c r="J344" s="21">
        <f t="shared" si="14"/>
        <v>2.16</v>
      </c>
      <c r="K344" s="21">
        <f t="shared" si="15"/>
        <v>5.04</v>
      </c>
      <c r="L344" s="21" t="s">
        <v>1165</v>
      </c>
      <c r="M344" s="21" t="s">
        <v>23</v>
      </c>
      <c r="N344" s="21" t="s">
        <v>1166</v>
      </c>
      <c r="O344" s="21" t="s">
        <v>1111</v>
      </c>
      <c r="P344" s="21">
        <v>2019.11</v>
      </c>
      <c r="Q344" s="21" t="s">
        <v>1162</v>
      </c>
    </row>
    <row r="345" s="3" customFormat="1" ht="36" spans="1:17">
      <c r="A345" s="20">
        <v>339</v>
      </c>
      <c r="B345" s="21" t="s">
        <v>770</v>
      </c>
      <c r="C345" s="21" t="s">
        <v>794</v>
      </c>
      <c r="D345" s="21" t="s">
        <v>26</v>
      </c>
      <c r="E345" s="21" t="s">
        <v>1167</v>
      </c>
      <c r="F345" s="21" t="s">
        <v>159</v>
      </c>
      <c r="G345" s="21" t="s">
        <v>1168</v>
      </c>
      <c r="H345" s="21" t="s">
        <v>851</v>
      </c>
      <c r="I345" s="21">
        <v>10</v>
      </c>
      <c r="J345" s="21">
        <f t="shared" si="14"/>
        <v>3</v>
      </c>
      <c r="K345" s="21">
        <f t="shared" si="15"/>
        <v>7</v>
      </c>
      <c r="L345" s="21" t="s">
        <v>1169</v>
      </c>
      <c r="M345" s="21" t="s">
        <v>23</v>
      </c>
      <c r="N345" s="21" t="s">
        <v>1170</v>
      </c>
      <c r="O345" s="21" t="s">
        <v>1171</v>
      </c>
      <c r="P345" s="21" t="s">
        <v>319</v>
      </c>
      <c r="Q345" s="21" t="s">
        <v>1172</v>
      </c>
    </row>
    <row r="346" s="3" customFormat="1" ht="48" spans="1:17">
      <c r="A346" s="20">
        <v>340</v>
      </c>
      <c r="B346" s="21" t="s">
        <v>770</v>
      </c>
      <c r="C346" s="20" t="s">
        <v>771</v>
      </c>
      <c r="D346" s="21" t="s">
        <v>26</v>
      </c>
      <c r="E346" s="21" t="s">
        <v>1173</v>
      </c>
      <c r="F346" s="21" t="s">
        <v>159</v>
      </c>
      <c r="G346" s="21" t="s">
        <v>1174</v>
      </c>
      <c r="H346" s="21" t="s">
        <v>1175</v>
      </c>
      <c r="I346" s="21">
        <v>10</v>
      </c>
      <c r="J346" s="21">
        <f t="shared" si="14"/>
        <v>3</v>
      </c>
      <c r="K346" s="21">
        <f t="shared" si="15"/>
        <v>7</v>
      </c>
      <c r="L346" s="21" t="s">
        <v>1176</v>
      </c>
      <c r="M346" s="21" t="s">
        <v>23</v>
      </c>
      <c r="N346" s="21" t="s">
        <v>1177</v>
      </c>
      <c r="O346" s="21" t="s">
        <v>892</v>
      </c>
      <c r="P346" s="21" t="s">
        <v>1178</v>
      </c>
      <c r="Q346" s="21" t="s">
        <v>1179</v>
      </c>
    </row>
    <row r="347" s="3" customFormat="1" ht="36" spans="1:17">
      <c r="A347" s="20">
        <v>341</v>
      </c>
      <c r="B347" s="21" t="s">
        <v>770</v>
      </c>
      <c r="C347" s="20" t="s">
        <v>771</v>
      </c>
      <c r="D347" s="21" t="s">
        <v>26</v>
      </c>
      <c r="E347" s="21" t="s">
        <v>1180</v>
      </c>
      <c r="F347" s="21" t="s">
        <v>159</v>
      </c>
      <c r="G347" s="21" t="s">
        <v>1181</v>
      </c>
      <c r="H347" s="21" t="s">
        <v>372</v>
      </c>
      <c r="I347" s="21">
        <v>1.2</v>
      </c>
      <c r="J347" s="21">
        <f t="shared" si="14"/>
        <v>0.36</v>
      </c>
      <c r="K347" s="21">
        <f t="shared" si="15"/>
        <v>0.84</v>
      </c>
      <c r="L347" s="21" t="s">
        <v>1182</v>
      </c>
      <c r="M347" s="21" t="s">
        <v>23</v>
      </c>
      <c r="N347" s="21" t="s">
        <v>1183</v>
      </c>
      <c r="O347" s="21" t="s">
        <v>1089</v>
      </c>
      <c r="P347" s="21" t="s">
        <v>1184</v>
      </c>
      <c r="Q347" s="21" t="s">
        <v>1185</v>
      </c>
    </row>
    <row r="348" s="3" customFormat="1" ht="36" spans="1:17">
      <c r="A348" s="20">
        <v>342</v>
      </c>
      <c r="B348" s="21" t="s">
        <v>770</v>
      </c>
      <c r="C348" s="20" t="s">
        <v>771</v>
      </c>
      <c r="D348" s="21" t="s">
        <v>26</v>
      </c>
      <c r="E348" s="21" t="s">
        <v>1186</v>
      </c>
      <c r="F348" s="21" t="s">
        <v>159</v>
      </c>
      <c r="G348" s="21" t="s">
        <v>1181</v>
      </c>
      <c r="H348" s="21" t="s">
        <v>567</v>
      </c>
      <c r="I348" s="21">
        <v>2.8</v>
      </c>
      <c r="J348" s="21">
        <f t="shared" si="14"/>
        <v>0.84</v>
      </c>
      <c r="K348" s="21">
        <f t="shared" si="15"/>
        <v>1.96</v>
      </c>
      <c r="L348" s="21" t="s">
        <v>1187</v>
      </c>
      <c r="M348" s="21" t="s">
        <v>23</v>
      </c>
      <c r="N348" s="21" t="s">
        <v>1188</v>
      </c>
      <c r="O348" s="21" t="s">
        <v>1089</v>
      </c>
      <c r="P348" s="21" t="s">
        <v>1184</v>
      </c>
      <c r="Q348" s="21" t="s">
        <v>1185</v>
      </c>
    </row>
    <row r="349" s="3" customFormat="1" ht="36" spans="1:17">
      <c r="A349" s="20">
        <v>343</v>
      </c>
      <c r="B349" s="21" t="s">
        <v>770</v>
      </c>
      <c r="C349" s="20" t="s">
        <v>771</v>
      </c>
      <c r="D349" s="21" t="s">
        <v>26</v>
      </c>
      <c r="E349" s="21" t="s">
        <v>1189</v>
      </c>
      <c r="F349" s="21" t="s">
        <v>159</v>
      </c>
      <c r="G349" s="21" t="s">
        <v>1190</v>
      </c>
      <c r="H349" s="21" t="s">
        <v>372</v>
      </c>
      <c r="I349" s="29">
        <v>3.8</v>
      </c>
      <c r="J349" s="21">
        <f t="shared" si="14"/>
        <v>1.14</v>
      </c>
      <c r="K349" s="21">
        <f t="shared" si="15"/>
        <v>2.66</v>
      </c>
      <c r="L349" s="21" t="s">
        <v>1191</v>
      </c>
      <c r="M349" s="21" t="s">
        <v>23</v>
      </c>
      <c r="N349" s="21" t="s">
        <v>1192</v>
      </c>
      <c r="O349" s="22" t="s">
        <v>1111</v>
      </c>
      <c r="P349" s="22" t="s">
        <v>1116</v>
      </c>
      <c r="Q349" s="21" t="s">
        <v>1185</v>
      </c>
    </row>
    <row r="350" s="3" customFormat="1" ht="72" spans="1:17">
      <c r="A350" s="20">
        <v>344</v>
      </c>
      <c r="B350" s="21" t="s">
        <v>770</v>
      </c>
      <c r="C350" s="21" t="s">
        <v>794</v>
      </c>
      <c r="D350" s="21" t="s">
        <v>26</v>
      </c>
      <c r="E350" s="21" t="s">
        <v>1193</v>
      </c>
      <c r="F350" s="21" t="s">
        <v>159</v>
      </c>
      <c r="G350" s="21" t="s">
        <v>1194</v>
      </c>
      <c r="H350" s="21" t="s">
        <v>1195</v>
      </c>
      <c r="I350" s="21">
        <v>2.2</v>
      </c>
      <c r="J350" s="21">
        <f t="shared" si="14"/>
        <v>0.66</v>
      </c>
      <c r="K350" s="21">
        <f t="shared" si="15"/>
        <v>1.54</v>
      </c>
      <c r="L350" s="21" t="s">
        <v>1196</v>
      </c>
      <c r="M350" s="21" t="s">
        <v>23</v>
      </c>
      <c r="N350" s="21" t="s">
        <v>1197</v>
      </c>
      <c r="O350" s="21" t="s">
        <v>800</v>
      </c>
      <c r="P350" s="21" t="s">
        <v>570</v>
      </c>
      <c r="Q350" s="21" t="s">
        <v>1185</v>
      </c>
    </row>
    <row r="351" s="3" customFormat="1" ht="60" spans="1:17">
      <c r="A351" s="20">
        <v>345</v>
      </c>
      <c r="B351" s="21" t="s">
        <v>770</v>
      </c>
      <c r="C351" s="21" t="s">
        <v>794</v>
      </c>
      <c r="D351" s="21" t="s">
        <v>26</v>
      </c>
      <c r="E351" s="21" t="s">
        <v>1198</v>
      </c>
      <c r="F351" s="21" t="s">
        <v>159</v>
      </c>
      <c r="G351" s="21" t="s">
        <v>1199</v>
      </c>
      <c r="H351" s="21" t="s">
        <v>1200</v>
      </c>
      <c r="I351" s="21">
        <v>10</v>
      </c>
      <c r="J351" s="21">
        <f t="shared" si="14"/>
        <v>3</v>
      </c>
      <c r="K351" s="21">
        <f t="shared" si="15"/>
        <v>7</v>
      </c>
      <c r="L351" s="21" t="s">
        <v>1201</v>
      </c>
      <c r="M351" s="21" t="s">
        <v>23</v>
      </c>
      <c r="N351" s="21" t="s">
        <v>1202</v>
      </c>
      <c r="O351" s="21">
        <v>2019.8</v>
      </c>
      <c r="P351" s="21" t="s">
        <v>319</v>
      </c>
      <c r="Q351" s="21" t="s">
        <v>1203</v>
      </c>
    </row>
    <row r="352" s="4" customFormat="1" ht="24" spans="1:17">
      <c r="A352" s="20">
        <v>346</v>
      </c>
      <c r="B352" s="21" t="s">
        <v>770</v>
      </c>
      <c r="C352" s="21" t="s">
        <v>771</v>
      </c>
      <c r="D352" s="21" t="s">
        <v>26</v>
      </c>
      <c r="E352" s="21" t="s">
        <v>1204</v>
      </c>
      <c r="F352" s="21" t="s">
        <v>159</v>
      </c>
      <c r="G352" s="21" t="s">
        <v>1205</v>
      </c>
      <c r="H352" s="21" t="s">
        <v>1206</v>
      </c>
      <c r="I352" s="21">
        <v>4.5</v>
      </c>
      <c r="J352" s="21">
        <v>1.5</v>
      </c>
      <c r="K352" s="21">
        <v>3</v>
      </c>
      <c r="L352" s="21" t="s">
        <v>1207</v>
      </c>
      <c r="M352" s="21"/>
      <c r="N352" s="21"/>
      <c r="O352" s="22" t="s">
        <v>1116</v>
      </c>
      <c r="P352" s="22" t="s">
        <v>833</v>
      </c>
      <c r="Q352" s="21" t="s">
        <v>1090</v>
      </c>
    </row>
    <row r="353" s="4" customFormat="1" ht="60" spans="1:17">
      <c r="A353" s="20">
        <v>347</v>
      </c>
      <c r="B353" s="21" t="s">
        <v>770</v>
      </c>
      <c r="C353" s="21" t="s">
        <v>794</v>
      </c>
      <c r="D353" s="21" t="s">
        <v>26</v>
      </c>
      <c r="E353" s="21" t="s">
        <v>1208</v>
      </c>
      <c r="F353" s="21" t="s">
        <v>159</v>
      </c>
      <c r="G353" s="21" t="s">
        <v>1209</v>
      </c>
      <c r="H353" s="21" t="s">
        <v>895</v>
      </c>
      <c r="I353" s="21">
        <v>5.5</v>
      </c>
      <c r="J353" s="21">
        <v>2.5</v>
      </c>
      <c r="K353" s="21">
        <v>3</v>
      </c>
      <c r="L353" s="21" t="s">
        <v>1210</v>
      </c>
      <c r="M353" s="21"/>
      <c r="N353" s="21"/>
      <c r="O353" s="22" t="s">
        <v>1111</v>
      </c>
      <c r="P353" s="22" t="s">
        <v>1089</v>
      </c>
      <c r="Q353" s="21" t="s">
        <v>1090</v>
      </c>
    </row>
    <row r="354" s="4" customFormat="1" ht="36" spans="1:17">
      <c r="A354" s="20">
        <v>348</v>
      </c>
      <c r="B354" s="21" t="s">
        <v>770</v>
      </c>
      <c r="C354" s="21" t="s">
        <v>794</v>
      </c>
      <c r="D354" s="21" t="s">
        <v>26</v>
      </c>
      <c r="E354" s="21" t="s">
        <v>1211</v>
      </c>
      <c r="F354" s="21" t="s">
        <v>159</v>
      </c>
      <c r="G354" s="21" t="s">
        <v>1118</v>
      </c>
      <c r="H354" s="21" t="s">
        <v>459</v>
      </c>
      <c r="I354" s="21">
        <v>25</v>
      </c>
      <c r="J354" s="21">
        <v>8</v>
      </c>
      <c r="K354" s="21">
        <v>17</v>
      </c>
      <c r="L354" s="21" t="s">
        <v>1119</v>
      </c>
      <c r="M354" s="21"/>
      <c r="N354" s="21"/>
      <c r="O354" s="22" t="s">
        <v>1095</v>
      </c>
      <c r="P354" s="22" t="s">
        <v>319</v>
      </c>
      <c r="Q354" s="21" t="s">
        <v>1100</v>
      </c>
    </row>
    <row r="355" s="4" customFormat="1" ht="24" spans="1:17">
      <c r="A355" s="20">
        <v>349</v>
      </c>
      <c r="B355" s="21" t="s">
        <v>770</v>
      </c>
      <c r="C355" s="21" t="s">
        <v>771</v>
      </c>
      <c r="D355" s="21" t="s">
        <v>26</v>
      </c>
      <c r="E355" s="21" t="s">
        <v>1212</v>
      </c>
      <c r="F355" s="21" t="s">
        <v>159</v>
      </c>
      <c r="G355" s="21" t="s">
        <v>1122</v>
      </c>
      <c r="H355" s="21" t="s">
        <v>1206</v>
      </c>
      <c r="I355" s="21">
        <v>35</v>
      </c>
      <c r="J355" s="21">
        <v>10</v>
      </c>
      <c r="K355" s="21">
        <v>25</v>
      </c>
      <c r="L355" s="21" t="s">
        <v>1123</v>
      </c>
      <c r="M355" s="21"/>
      <c r="N355" s="21"/>
      <c r="O355" s="22" t="s">
        <v>1089</v>
      </c>
      <c r="P355" s="22" t="s">
        <v>1125</v>
      </c>
      <c r="Q355" s="21" t="s">
        <v>1126</v>
      </c>
    </row>
    <row r="356" s="4" customFormat="1" ht="36" spans="1:17">
      <c r="A356" s="20">
        <v>350</v>
      </c>
      <c r="B356" s="21" t="s">
        <v>770</v>
      </c>
      <c r="C356" s="21" t="s">
        <v>771</v>
      </c>
      <c r="D356" s="21" t="s">
        <v>26</v>
      </c>
      <c r="E356" s="21" t="s">
        <v>1213</v>
      </c>
      <c r="F356" s="21" t="s">
        <v>159</v>
      </c>
      <c r="G356" s="21" t="s">
        <v>1214</v>
      </c>
      <c r="H356" s="21" t="s">
        <v>1206</v>
      </c>
      <c r="I356" s="21">
        <v>20</v>
      </c>
      <c r="J356" s="21">
        <v>8</v>
      </c>
      <c r="K356" s="21">
        <v>12</v>
      </c>
      <c r="L356" s="21" t="s">
        <v>1215</v>
      </c>
      <c r="M356" s="21"/>
      <c r="N356" s="21"/>
      <c r="O356" s="22" t="s">
        <v>1116</v>
      </c>
      <c r="P356" s="22" t="s">
        <v>570</v>
      </c>
      <c r="Q356" s="21" t="s">
        <v>1216</v>
      </c>
    </row>
    <row r="357" s="4" customFormat="1" ht="48" spans="1:17">
      <c r="A357" s="20">
        <v>351</v>
      </c>
      <c r="B357" s="21" t="s">
        <v>770</v>
      </c>
      <c r="C357" s="21" t="s">
        <v>794</v>
      </c>
      <c r="D357" s="21" t="s">
        <v>26</v>
      </c>
      <c r="E357" s="21" t="s">
        <v>1217</v>
      </c>
      <c r="F357" s="21" t="s">
        <v>159</v>
      </c>
      <c r="G357" s="21" t="s">
        <v>1128</v>
      </c>
      <c r="H357" s="21" t="s">
        <v>1129</v>
      </c>
      <c r="I357" s="21">
        <v>50</v>
      </c>
      <c r="J357" s="21">
        <v>20</v>
      </c>
      <c r="K357" s="21">
        <v>30</v>
      </c>
      <c r="L357" s="21" t="s">
        <v>1130</v>
      </c>
      <c r="M357" s="21"/>
      <c r="N357" s="21"/>
      <c r="O357" s="22" t="s">
        <v>1089</v>
      </c>
      <c r="P357" s="22" t="s">
        <v>1116</v>
      </c>
      <c r="Q357" s="21" t="s">
        <v>1106</v>
      </c>
    </row>
    <row r="358" s="4" customFormat="1" ht="24" spans="1:17">
      <c r="A358" s="20">
        <v>352</v>
      </c>
      <c r="B358" s="21" t="s">
        <v>770</v>
      </c>
      <c r="C358" s="21" t="s">
        <v>794</v>
      </c>
      <c r="D358" s="21" t="s">
        <v>26</v>
      </c>
      <c r="E358" s="21" t="s">
        <v>1218</v>
      </c>
      <c r="F358" s="21" t="s">
        <v>159</v>
      </c>
      <c r="G358" s="21" t="s">
        <v>1219</v>
      </c>
      <c r="H358" s="21" t="s">
        <v>459</v>
      </c>
      <c r="I358" s="21">
        <v>1.2</v>
      </c>
      <c r="J358" s="21">
        <v>0</v>
      </c>
      <c r="K358" s="21">
        <v>1.2</v>
      </c>
      <c r="L358" s="21" t="s">
        <v>1220</v>
      </c>
      <c r="M358" s="21"/>
      <c r="N358" s="21"/>
      <c r="O358" s="22" t="s">
        <v>1089</v>
      </c>
      <c r="P358" s="22" t="s">
        <v>1171</v>
      </c>
      <c r="Q358" s="21" t="s">
        <v>1136</v>
      </c>
    </row>
    <row r="359" s="4" customFormat="1" ht="24" spans="1:17">
      <c r="A359" s="20">
        <v>353</v>
      </c>
      <c r="B359" s="21" t="s">
        <v>770</v>
      </c>
      <c r="C359" s="21" t="s">
        <v>771</v>
      </c>
      <c r="D359" s="21" t="s">
        <v>26</v>
      </c>
      <c r="E359" s="21" t="s">
        <v>1221</v>
      </c>
      <c r="F359" s="21" t="s">
        <v>159</v>
      </c>
      <c r="G359" s="21" t="s">
        <v>1222</v>
      </c>
      <c r="H359" s="21" t="s">
        <v>1206</v>
      </c>
      <c r="I359" s="21">
        <v>6.3</v>
      </c>
      <c r="J359" s="21">
        <v>2.3</v>
      </c>
      <c r="K359" s="21">
        <v>4</v>
      </c>
      <c r="L359" s="21" t="s">
        <v>1223</v>
      </c>
      <c r="M359" s="21"/>
      <c r="N359" s="21"/>
      <c r="O359" s="22" t="s">
        <v>1089</v>
      </c>
      <c r="P359" s="22" t="s">
        <v>1171</v>
      </c>
      <c r="Q359" s="21" t="s">
        <v>1136</v>
      </c>
    </row>
    <row r="360" s="4" customFormat="1" ht="180" spans="1:17">
      <c r="A360" s="20">
        <v>354</v>
      </c>
      <c r="B360" s="21" t="s">
        <v>770</v>
      </c>
      <c r="C360" s="21" t="s">
        <v>794</v>
      </c>
      <c r="D360" s="21" t="s">
        <v>26</v>
      </c>
      <c r="E360" s="21" t="s">
        <v>1224</v>
      </c>
      <c r="F360" s="21" t="s">
        <v>159</v>
      </c>
      <c r="G360" s="21" t="s">
        <v>1225</v>
      </c>
      <c r="H360" s="21" t="s">
        <v>1226</v>
      </c>
      <c r="I360" s="21">
        <v>32.5</v>
      </c>
      <c r="J360" s="21">
        <v>12.5</v>
      </c>
      <c r="K360" s="21">
        <v>20</v>
      </c>
      <c r="L360" s="21" t="s">
        <v>1227</v>
      </c>
      <c r="M360" s="21"/>
      <c r="N360" s="21"/>
      <c r="O360" s="22" t="s">
        <v>1089</v>
      </c>
      <c r="P360" s="22" t="s">
        <v>570</v>
      </c>
      <c r="Q360" s="21" t="s">
        <v>1136</v>
      </c>
    </row>
    <row r="361" s="4" customFormat="1" ht="36" spans="1:17">
      <c r="A361" s="20">
        <v>355</v>
      </c>
      <c r="B361" s="21" t="s">
        <v>770</v>
      </c>
      <c r="C361" s="21" t="s">
        <v>794</v>
      </c>
      <c r="D361" s="21" t="s">
        <v>26</v>
      </c>
      <c r="E361" s="21" t="s">
        <v>1228</v>
      </c>
      <c r="F361" s="21" t="s">
        <v>159</v>
      </c>
      <c r="G361" s="21" t="s">
        <v>1153</v>
      </c>
      <c r="H361" s="21" t="s">
        <v>851</v>
      </c>
      <c r="I361" s="21">
        <v>15</v>
      </c>
      <c r="J361" s="21">
        <v>5</v>
      </c>
      <c r="K361" s="21">
        <v>10</v>
      </c>
      <c r="L361" s="21" t="s">
        <v>1229</v>
      </c>
      <c r="M361" s="21"/>
      <c r="N361" s="21"/>
      <c r="O361" s="22" t="s">
        <v>1111</v>
      </c>
      <c r="P361" s="22" t="s">
        <v>1184</v>
      </c>
      <c r="Q361" s="21" t="s">
        <v>1147</v>
      </c>
    </row>
    <row r="362" s="4" customFormat="1" ht="24" spans="1:17">
      <c r="A362" s="20">
        <v>356</v>
      </c>
      <c r="B362" s="21" t="s">
        <v>770</v>
      </c>
      <c r="C362" s="21" t="s">
        <v>794</v>
      </c>
      <c r="D362" s="21" t="s">
        <v>26</v>
      </c>
      <c r="E362" s="21" t="s">
        <v>1230</v>
      </c>
      <c r="F362" s="21" t="s">
        <v>159</v>
      </c>
      <c r="G362" s="21" t="s">
        <v>1153</v>
      </c>
      <c r="H362" s="21" t="s">
        <v>1154</v>
      </c>
      <c r="I362" s="21">
        <v>4</v>
      </c>
      <c r="J362" s="21">
        <v>1</v>
      </c>
      <c r="K362" s="21">
        <v>3</v>
      </c>
      <c r="L362" s="21" t="s">
        <v>1155</v>
      </c>
      <c r="M362" s="21"/>
      <c r="N362" s="21"/>
      <c r="O362" s="22" t="s">
        <v>1111</v>
      </c>
      <c r="P362" s="22" t="s">
        <v>1089</v>
      </c>
      <c r="Q362" s="21" t="s">
        <v>1147</v>
      </c>
    </row>
    <row r="363" s="4" customFormat="1" ht="24" spans="1:17">
      <c r="A363" s="20">
        <v>357</v>
      </c>
      <c r="B363" s="21" t="s">
        <v>770</v>
      </c>
      <c r="C363" s="21" t="s">
        <v>771</v>
      </c>
      <c r="D363" s="21" t="s">
        <v>26</v>
      </c>
      <c r="E363" s="21" t="s">
        <v>1231</v>
      </c>
      <c r="F363" s="21" t="s">
        <v>159</v>
      </c>
      <c r="G363" s="21" t="s">
        <v>1232</v>
      </c>
      <c r="H363" s="21" t="s">
        <v>1206</v>
      </c>
      <c r="I363" s="21">
        <v>3</v>
      </c>
      <c r="J363" s="21">
        <v>1</v>
      </c>
      <c r="K363" s="21">
        <v>2</v>
      </c>
      <c r="L363" s="21" t="s">
        <v>1233</v>
      </c>
      <c r="M363" s="21"/>
      <c r="N363" s="21"/>
      <c r="O363" s="22" t="s">
        <v>1111</v>
      </c>
      <c r="P363" s="22">
        <v>2019.02</v>
      </c>
      <c r="Q363" s="21" t="s">
        <v>1147</v>
      </c>
    </row>
    <row r="364" s="4" customFormat="1" ht="48" spans="1:17">
      <c r="A364" s="20">
        <v>358</v>
      </c>
      <c r="B364" s="21" t="s">
        <v>770</v>
      </c>
      <c r="C364" s="21" t="s">
        <v>771</v>
      </c>
      <c r="D364" s="21" t="s">
        <v>26</v>
      </c>
      <c r="E364" s="21" t="s">
        <v>1234</v>
      </c>
      <c r="F364" s="21" t="s">
        <v>159</v>
      </c>
      <c r="G364" s="21" t="s">
        <v>1235</v>
      </c>
      <c r="H364" s="21" t="s">
        <v>1236</v>
      </c>
      <c r="I364" s="21">
        <v>3.2</v>
      </c>
      <c r="J364" s="21">
        <v>1.2</v>
      </c>
      <c r="K364" s="21">
        <v>2</v>
      </c>
      <c r="L364" s="21" t="s">
        <v>1237</v>
      </c>
      <c r="M364" s="21"/>
      <c r="N364" s="21"/>
      <c r="O364" s="22" t="s">
        <v>1111</v>
      </c>
      <c r="P364" s="22" t="s">
        <v>1089</v>
      </c>
      <c r="Q364" s="21" t="s">
        <v>1185</v>
      </c>
    </row>
    <row r="365" s="4" customFormat="1" ht="36" spans="1:17">
      <c r="A365" s="20">
        <v>359</v>
      </c>
      <c r="B365" s="21" t="s">
        <v>770</v>
      </c>
      <c r="C365" s="21" t="s">
        <v>794</v>
      </c>
      <c r="D365" s="21" t="s">
        <v>26</v>
      </c>
      <c r="E365" s="21" t="s">
        <v>1238</v>
      </c>
      <c r="F365" s="21" t="s">
        <v>159</v>
      </c>
      <c r="G365" s="21" t="s">
        <v>1239</v>
      </c>
      <c r="H365" s="21" t="s">
        <v>851</v>
      </c>
      <c r="I365" s="21">
        <v>7.2</v>
      </c>
      <c r="J365" s="21">
        <v>3.2</v>
      </c>
      <c r="K365" s="21">
        <v>4</v>
      </c>
      <c r="L365" s="21" t="s">
        <v>1150</v>
      </c>
      <c r="M365" s="21"/>
      <c r="N365" s="21"/>
      <c r="O365" s="22" t="s">
        <v>570</v>
      </c>
      <c r="P365" s="22" t="s">
        <v>319</v>
      </c>
      <c r="Q365" s="21" t="s">
        <v>1185</v>
      </c>
    </row>
    <row r="366" s="4" customFormat="1" ht="72" spans="1:17">
      <c r="A366" s="20">
        <v>360</v>
      </c>
      <c r="B366" s="21" t="s">
        <v>770</v>
      </c>
      <c r="C366" s="21" t="s">
        <v>794</v>
      </c>
      <c r="D366" s="21" t="s">
        <v>26</v>
      </c>
      <c r="E366" s="21" t="s">
        <v>1240</v>
      </c>
      <c r="F366" s="21" t="s">
        <v>159</v>
      </c>
      <c r="G366" s="21" t="s">
        <v>1194</v>
      </c>
      <c r="H366" s="21" t="s">
        <v>1195</v>
      </c>
      <c r="I366" s="21">
        <v>6.8</v>
      </c>
      <c r="J366" s="21">
        <v>2.8</v>
      </c>
      <c r="K366" s="21">
        <v>4</v>
      </c>
      <c r="L366" s="21" t="s">
        <v>1196</v>
      </c>
      <c r="M366" s="21"/>
      <c r="N366" s="21"/>
      <c r="O366" s="22" t="s">
        <v>800</v>
      </c>
      <c r="P366" s="22" t="s">
        <v>570</v>
      </c>
      <c r="Q366" s="21" t="s">
        <v>1185</v>
      </c>
    </row>
    <row r="367" s="4" customFormat="1" ht="36" spans="1:17">
      <c r="A367" s="20">
        <v>361</v>
      </c>
      <c r="B367" s="21" t="s">
        <v>770</v>
      </c>
      <c r="C367" s="21" t="s">
        <v>771</v>
      </c>
      <c r="D367" s="21" t="s">
        <v>26</v>
      </c>
      <c r="E367" s="21" t="s">
        <v>1241</v>
      </c>
      <c r="F367" s="21" t="s">
        <v>159</v>
      </c>
      <c r="G367" s="21" t="s">
        <v>1242</v>
      </c>
      <c r="H367" s="21" t="s">
        <v>1206</v>
      </c>
      <c r="I367" s="21">
        <v>15</v>
      </c>
      <c r="J367" s="21">
        <v>5</v>
      </c>
      <c r="K367" s="21">
        <v>10</v>
      </c>
      <c r="L367" s="21" t="s">
        <v>1243</v>
      </c>
      <c r="M367" s="21"/>
      <c r="N367" s="21"/>
      <c r="O367" s="22" t="s">
        <v>1089</v>
      </c>
      <c r="P367" s="22" t="s">
        <v>1244</v>
      </c>
      <c r="Q367" s="21" t="s">
        <v>1179</v>
      </c>
    </row>
    <row r="368" s="4" customFormat="1" ht="36" spans="1:17">
      <c r="A368" s="20">
        <v>362</v>
      </c>
      <c r="B368" s="21" t="s">
        <v>770</v>
      </c>
      <c r="C368" s="21" t="s">
        <v>794</v>
      </c>
      <c r="D368" s="21" t="s">
        <v>26</v>
      </c>
      <c r="E368" s="21" t="s">
        <v>1245</v>
      </c>
      <c r="F368" s="21" t="s">
        <v>159</v>
      </c>
      <c r="G368" s="21" t="s">
        <v>1246</v>
      </c>
      <c r="H368" s="21" t="s">
        <v>1247</v>
      </c>
      <c r="I368" s="21">
        <v>5.8</v>
      </c>
      <c r="J368" s="21">
        <v>2.1</v>
      </c>
      <c r="K368" s="21">
        <v>4</v>
      </c>
      <c r="L368" s="21" t="s">
        <v>1248</v>
      </c>
      <c r="M368" s="21"/>
      <c r="N368" s="21"/>
      <c r="O368" s="22" t="s">
        <v>1184</v>
      </c>
      <c r="P368" s="22" t="s">
        <v>570</v>
      </c>
      <c r="Q368" s="21" t="s">
        <v>1249</v>
      </c>
    </row>
    <row r="369" s="3" customFormat="1" ht="36" spans="1:17">
      <c r="A369" s="20">
        <v>363</v>
      </c>
      <c r="B369" s="21" t="s">
        <v>770</v>
      </c>
      <c r="C369" s="20" t="s">
        <v>771</v>
      </c>
      <c r="D369" s="20" t="s">
        <v>26</v>
      </c>
      <c r="E369" s="21" t="s">
        <v>1250</v>
      </c>
      <c r="F369" s="21" t="s">
        <v>233</v>
      </c>
      <c r="G369" s="21" t="s">
        <v>242</v>
      </c>
      <c r="H369" s="21" t="s">
        <v>372</v>
      </c>
      <c r="I369" s="29">
        <v>20</v>
      </c>
      <c r="J369" s="21">
        <f t="shared" ref="J369:J410" si="16">I369*0.3</f>
        <v>6</v>
      </c>
      <c r="K369" s="21">
        <f t="shared" ref="K369:K410" si="17">I369*0.7</f>
        <v>14</v>
      </c>
      <c r="L369" s="21" t="s">
        <v>1251</v>
      </c>
      <c r="M369" s="20" t="s">
        <v>23</v>
      </c>
      <c r="N369" s="21" t="s">
        <v>1252</v>
      </c>
      <c r="O369" s="22" t="s">
        <v>584</v>
      </c>
      <c r="P369" s="22" t="s">
        <v>892</v>
      </c>
      <c r="Q369" s="21" t="s">
        <v>1253</v>
      </c>
    </row>
    <row r="370" s="3" customFormat="1" ht="36" spans="1:17">
      <c r="A370" s="20">
        <v>364</v>
      </c>
      <c r="B370" s="21" t="s">
        <v>770</v>
      </c>
      <c r="C370" s="21" t="s">
        <v>794</v>
      </c>
      <c r="D370" s="20" t="s">
        <v>26</v>
      </c>
      <c r="E370" s="21" t="s">
        <v>1254</v>
      </c>
      <c r="F370" s="21" t="s">
        <v>233</v>
      </c>
      <c r="G370" s="21" t="s">
        <v>246</v>
      </c>
      <c r="H370" s="21" t="s">
        <v>567</v>
      </c>
      <c r="I370" s="29">
        <v>5</v>
      </c>
      <c r="J370" s="21">
        <f t="shared" si="16"/>
        <v>1.5</v>
      </c>
      <c r="K370" s="21">
        <f t="shared" si="17"/>
        <v>3.5</v>
      </c>
      <c r="L370" s="21" t="s">
        <v>1255</v>
      </c>
      <c r="M370" s="20" t="s">
        <v>23</v>
      </c>
      <c r="N370" s="21" t="s">
        <v>1256</v>
      </c>
      <c r="O370" s="22" t="s">
        <v>584</v>
      </c>
      <c r="P370" s="22" t="s">
        <v>892</v>
      </c>
      <c r="Q370" s="21" t="s">
        <v>1257</v>
      </c>
    </row>
    <row r="371" s="3" customFormat="1" ht="36" spans="1:17">
      <c r="A371" s="20">
        <v>365</v>
      </c>
      <c r="B371" s="21" t="s">
        <v>770</v>
      </c>
      <c r="C371" s="21" t="s">
        <v>866</v>
      </c>
      <c r="D371" s="20" t="s">
        <v>884</v>
      </c>
      <c r="E371" s="21" t="s">
        <v>1258</v>
      </c>
      <c r="F371" s="21" t="s">
        <v>233</v>
      </c>
      <c r="G371" s="21" t="s">
        <v>1259</v>
      </c>
      <c r="H371" s="21" t="s">
        <v>868</v>
      </c>
      <c r="I371" s="29">
        <v>10</v>
      </c>
      <c r="J371" s="21">
        <f t="shared" si="16"/>
        <v>3</v>
      </c>
      <c r="K371" s="21">
        <f t="shared" si="17"/>
        <v>7</v>
      </c>
      <c r="L371" s="21" t="s">
        <v>1260</v>
      </c>
      <c r="M371" s="20" t="s">
        <v>23</v>
      </c>
      <c r="N371" s="21" t="s">
        <v>1261</v>
      </c>
      <c r="O371" s="22" t="s">
        <v>1178</v>
      </c>
      <c r="P371" s="22" t="s">
        <v>319</v>
      </c>
      <c r="Q371" s="21" t="s">
        <v>1262</v>
      </c>
    </row>
    <row r="372" s="3" customFormat="1" ht="36" spans="1:17">
      <c r="A372" s="20">
        <v>366</v>
      </c>
      <c r="B372" s="21" t="s">
        <v>770</v>
      </c>
      <c r="C372" s="20" t="s">
        <v>771</v>
      </c>
      <c r="D372" s="20" t="s">
        <v>26</v>
      </c>
      <c r="E372" s="21" t="s">
        <v>1263</v>
      </c>
      <c r="F372" s="21" t="s">
        <v>233</v>
      </c>
      <c r="G372" s="21" t="s">
        <v>242</v>
      </c>
      <c r="H372" s="21" t="s">
        <v>372</v>
      </c>
      <c r="I372" s="29">
        <v>10</v>
      </c>
      <c r="J372" s="21">
        <f t="shared" si="16"/>
        <v>3</v>
      </c>
      <c r="K372" s="21">
        <f t="shared" si="17"/>
        <v>7</v>
      </c>
      <c r="L372" s="21" t="s">
        <v>1264</v>
      </c>
      <c r="M372" s="20" t="s">
        <v>23</v>
      </c>
      <c r="N372" s="21" t="s">
        <v>1265</v>
      </c>
      <c r="O372" s="22">
        <v>2019.3</v>
      </c>
      <c r="P372" s="22">
        <v>2019.5</v>
      </c>
      <c r="Q372" s="21" t="s">
        <v>1253</v>
      </c>
    </row>
    <row r="373" s="3" customFormat="1" ht="36" spans="1:17">
      <c r="A373" s="20">
        <v>367</v>
      </c>
      <c r="B373" s="21" t="s">
        <v>770</v>
      </c>
      <c r="C373" s="21" t="s">
        <v>866</v>
      </c>
      <c r="D373" s="20" t="s">
        <v>26</v>
      </c>
      <c r="E373" s="21" t="s">
        <v>1266</v>
      </c>
      <c r="F373" s="21" t="s">
        <v>233</v>
      </c>
      <c r="G373" s="21" t="s">
        <v>250</v>
      </c>
      <c r="H373" s="21" t="s">
        <v>868</v>
      </c>
      <c r="I373" s="29">
        <v>10</v>
      </c>
      <c r="J373" s="21">
        <f t="shared" si="16"/>
        <v>3</v>
      </c>
      <c r="K373" s="21">
        <f t="shared" si="17"/>
        <v>7</v>
      </c>
      <c r="L373" s="21" t="s">
        <v>1267</v>
      </c>
      <c r="M373" s="20" t="s">
        <v>23</v>
      </c>
      <c r="N373" s="21" t="s">
        <v>1268</v>
      </c>
      <c r="O373" s="22">
        <v>2019.3</v>
      </c>
      <c r="P373" s="22">
        <v>2019.5</v>
      </c>
      <c r="Q373" s="21" t="s">
        <v>1262</v>
      </c>
    </row>
    <row r="374" s="3" customFormat="1" ht="36" spans="1:17">
      <c r="A374" s="20">
        <v>368</v>
      </c>
      <c r="B374" s="21" t="s">
        <v>770</v>
      </c>
      <c r="C374" s="20" t="s">
        <v>771</v>
      </c>
      <c r="D374" s="20" t="s">
        <v>26</v>
      </c>
      <c r="E374" s="21" t="s">
        <v>1269</v>
      </c>
      <c r="F374" s="21" t="s">
        <v>233</v>
      </c>
      <c r="G374" s="21" t="s">
        <v>254</v>
      </c>
      <c r="H374" s="21" t="s">
        <v>372</v>
      </c>
      <c r="I374" s="29">
        <v>10</v>
      </c>
      <c r="J374" s="21">
        <f t="shared" si="16"/>
        <v>3</v>
      </c>
      <c r="K374" s="21">
        <f t="shared" si="17"/>
        <v>7</v>
      </c>
      <c r="L374" s="21" t="s">
        <v>1270</v>
      </c>
      <c r="M374" s="20" t="s">
        <v>23</v>
      </c>
      <c r="N374" s="21" t="s">
        <v>1271</v>
      </c>
      <c r="O374" s="22">
        <v>2019.3</v>
      </c>
      <c r="P374" s="22">
        <v>2019.5</v>
      </c>
      <c r="Q374" s="21" t="s">
        <v>1272</v>
      </c>
    </row>
    <row r="375" s="3" customFormat="1" ht="36" spans="1:17">
      <c r="A375" s="20">
        <v>369</v>
      </c>
      <c r="B375" s="21" t="s">
        <v>770</v>
      </c>
      <c r="C375" s="20" t="s">
        <v>771</v>
      </c>
      <c r="D375" s="20" t="s">
        <v>26</v>
      </c>
      <c r="E375" s="21" t="s">
        <v>1273</v>
      </c>
      <c r="F375" s="21" t="s">
        <v>233</v>
      </c>
      <c r="G375" s="21" t="s">
        <v>234</v>
      </c>
      <c r="H375" s="21" t="s">
        <v>372</v>
      </c>
      <c r="I375" s="29">
        <v>10</v>
      </c>
      <c r="J375" s="21">
        <f t="shared" si="16"/>
        <v>3</v>
      </c>
      <c r="K375" s="21">
        <f t="shared" si="17"/>
        <v>7</v>
      </c>
      <c r="L375" s="21" t="s">
        <v>1274</v>
      </c>
      <c r="M375" s="20" t="s">
        <v>23</v>
      </c>
      <c r="N375" s="21" t="s">
        <v>1275</v>
      </c>
      <c r="O375" s="22">
        <v>2019.3</v>
      </c>
      <c r="P375" s="22">
        <v>2019.5</v>
      </c>
      <c r="Q375" s="21" t="s">
        <v>1276</v>
      </c>
    </row>
    <row r="376" s="3" customFormat="1" ht="36" spans="1:17">
      <c r="A376" s="20">
        <v>370</v>
      </c>
      <c r="B376" s="21" t="s">
        <v>770</v>
      </c>
      <c r="C376" s="20" t="s">
        <v>771</v>
      </c>
      <c r="D376" s="20" t="s">
        <v>26</v>
      </c>
      <c r="E376" s="21" t="s">
        <v>1277</v>
      </c>
      <c r="F376" s="21" t="s">
        <v>233</v>
      </c>
      <c r="G376" s="21" t="s">
        <v>234</v>
      </c>
      <c r="H376" s="21" t="s">
        <v>372</v>
      </c>
      <c r="I376" s="20">
        <v>20</v>
      </c>
      <c r="J376" s="21">
        <f t="shared" si="16"/>
        <v>6</v>
      </c>
      <c r="K376" s="21">
        <f t="shared" si="17"/>
        <v>14</v>
      </c>
      <c r="L376" s="21" t="s">
        <v>1278</v>
      </c>
      <c r="M376" s="20" t="s">
        <v>23</v>
      </c>
      <c r="N376" s="21" t="s">
        <v>1279</v>
      </c>
      <c r="O376" s="22" t="s">
        <v>584</v>
      </c>
      <c r="P376" s="22" t="s">
        <v>800</v>
      </c>
      <c r="Q376" s="20" t="s">
        <v>1276</v>
      </c>
    </row>
    <row r="377" s="3" customFormat="1" ht="36" spans="1:17">
      <c r="A377" s="20">
        <v>371</v>
      </c>
      <c r="B377" s="21" t="s">
        <v>770</v>
      </c>
      <c r="C377" s="21" t="s">
        <v>794</v>
      </c>
      <c r="D377" s="20" t="s">
        <v>884</v>
      </c>
      <c r="E377" s="21" t="s">
        <v>1280</v>
      </c>
      <c r="F377" s="21" t="s">
        <v>233</v>
      </c>
      <c r="G377" s="21" t="s">
        <v>1281</v>
      </c>
      <c r="H377" s="21" t="s">
        <v>567</v>
      </c>
      <c r="I377" s="29">
        <v>26</v>
      </c>
      <c r="J377" s="21">
        <f t="shared" si="16"/>
        <v>7.8</v>
      </c>
      <c r="K377" s="21">
        <f t="shared" si="17"/>
        <v>18.2</v>
      </c>
      <c r="L377" s="21" t="s">
        <v>1282</v>
      </c>
      <c r="M377" s="20" t="s">
        <v>23</v>
      </c>
      <c r="N377" s="21" t="s">
        <v>1283</v>
      </c>
      <c r="O377" s="22" t="s">
        <v>584</v>
      </c>
      <c r="P377" s="22" t="s">
        <v>892</v>
      </c>
      <c r="Q377" s="21" t="s">
        <v>1284</v>
      </c>
    </row>
    <row r="378" s="3" customFormat="1" ht="36" spans="1:17">
      <c r="A378" s="20">
        <v>372</v>
      </c>
      <c r="B378" s="21" t="s">
        <v>770</v>
      </c>
      <c r="C378" s="21" t="s">
        <v>794</v>
      </c>
      <c r="D378" s="20" t="s">
        <v>884</v>
      </c>
      <c r="E378" s="21" t="s">
        <v>1285</v>
      </c>
      <c r="F378" s="21" t="s">
        <v>233</v>
      </c>
      <c r="G378" s="21" t="s">
        <v>1281</v>
      </c>
      <c r="H378" s="21" t="s">
        <v>851</v>
      </c>
      <c r="I378" s="29">
        <v>4</v>
      </c>
      <c r="J378" s="21">
        <f t="shared" si="16"/>
        <v>1.2</v>
      </c>
      <c r="K378" s="21">
        <f t="shared" si="17"/>
        <v>2.8</v>
      </c>
      <c r="L378" s="21" t="s">
        <v>1286</v>
      </c>
      <c r="M378" s="20" t="s">
        <v>23</v>
      </c>
      <c r="N378" s="21" t="s">
        <v>1287</v>
      </c>
      <c r="O378" s="22" t="s">
        <v>584</v>
      </c>
      <c r="P378" s="22" t="s">
        <v>892</v>
      </c>
      <c r="Q378" s="21" t="s">
        <v>1284</v>
      </c>
    </row>
    <row r="379" s="3" customFormat="1" ht="36" spans="1:17">
      <c r="A379" s="20">
        <v>373</v>
      </c>
      <c r="B379" s="21" t="s">
        <v>770</v>
      </c>
      <c r="C379" s="21" t="s">
        <v>866</v>
      </c>
      <c r="D379" s="20" t="s">
        <v>884</v>
      </c>
      <c r="E379" s="21" t="s">
        <v>1288</v>
      </c>
      <c r="F379" s="21" t="s">
        <v>233</v>
      </c>
      <c r="G379" s="21" t="s">
        <v>1289</v>
      </c>
      <c r="H379" s="21" t="s">
        <v>868</v>
      </c>
      <c r="I379" s="29">
        <v>50</v>
      </c>
      <c r="J379" s="21">
        <f t="shared" si="16"/>
        <v>15</v>
      </c>
      <c r="K379" s="21">
        <f t="shared" si="17"/>
        <v>35</v>
      </c>
      <c r="L379" s="21" t="s">
        <v>1290</v>
      </c>
      <c r="M379" s="20" t="s">
        <v>23</v>
      </c>
      <c r="N379" s="21" t="s">
        <v>1291</v>
      </c>
      <c r="O379" s="22" t="s">
        <v>34</v>
      </c>
      <c r="P379" s="22" t="s">
        <v>1178</v>
      </c>
      <c r="Q379" s="21" t="s">
        <v>1292</v>
      </c>
    </row>
    <row r="380" s="3" customFormat="1" ht="36" spans="1:17">
      <c r="A380" s="20">
        <v>374</v>
      </c>
      <c r="B380" s="21" t="s">
        <v>770</v>
      </c>
      <c r="C380" s="21" t="s">
        <v>794</v>
      </c>
      <c r="D380" s="20" t="s">
        <v>884</v>
      </c>
      <c r="E380" s="21" t="s">
        <v>1293</v>
      </c>
      <c r="F380" s="21" t="s">
        <v>233</v>
      </c>
      <c r="G380" s="21" t="s">
        <v>1294</v>
      </c>
      <c r="H380" s="21" t="s">
        <v>851</v>
      </c>
      <c r="I380" s="29">
        <v>7</v>
      </c>
      <c r="J380" s="21">
        <f t="shared" si="16"/>
        <v>2.1</v>
      </c>
      <c r="K380" s="21">
        <f t="shared" si="17"/>
        <v>4.9</v>
      </c>
      <c r="L380" s="21" t="s">
        <v>1295</v>
      </c>
      <c r="M380" s="20" t="s">
        <v>23</v>
      </c>
      <c r="N380" s="21" t="s">
        <v>1296</v>
      </c>
      <c r="O380" s="22" t="s">
        <v>892</v>
      </c>
      <c r="P380" s="22" t="s">
        <v>800</v>
      </c>
      <c r="Q380" s="21" t="s">
        <v>1297</v>
      </c>
    </row>
    <row r="381" s="3" customFormat="1" ht="36" spans="1:17">
      <c r="A381" s="20">
        <v>375</v>
      </c>
      <c r="B381" s="21" t="s">
        <v>770</v>
      </c>
      <c r="C381" s="21" t="s">
        <v>794</v>
      </c>
      <c r="D381" s="20" t="s">
        <v>26</v>
      </c>
      <c r="E381" s="21" t="s">
        <v>1298</v>
      </c>
      <c r="F381" s="21" t="s">
        <v>233</v>
      </c>
      <c r="G381" s="21" t="s">
        <v>1294</v>
      </c>
      <c r="H381" s="21" t="s">
        <v>851</v>
      </c>
      <c r="I381" s="29">
        <v>3</v>
      </c>
      <c r="J381" s="21">
        <f t="shared" si="16"/>
        <v>0.9</v>
      </c>
      <c r="K381" s="21">
        <f t="shared" si="17"/>
        <v>2.1</v>
      </c>
      <c r="L381" s="21" t="s">
        <v>1299</v>
      </c>
      <c r="M381" s="20" t="s">
        <v>23</v>
      </c>
      <c r="N381" s="21" t="s">
        <v>1300</v>
      </c>
      <c r="O381" s="22" t="s">
        <v>892</v>
      </c>
      <c r="P381" s="22" t="s">
        <v>800</v>
      </c>
      <c r="Q381" s="21" t="s">
        <v>1297</v>
      </c>
    </row>
    <row r="382" s="3" customFormat="1" ht="36" spans="1:17">
      <c r="A382" s="20">
        <v>376</v>
      </c>
      <c r="B382" s="21" t="s">
        <v>770</v>
      </c>
      <c r="C382" s="21" t="s">
        <v>794</v>
      </c>
      <c r="D382" s="20" t="s">
        <v>884</v>
      </c>
      <c r="E382" s="21" t="s">
        <v>1301</v>
      </c>
      <c r="F382" s="21" t="s">
        <v>233</v>
      </c>
      <c r="G382" s="21" t="s">
        <v>242</v>
      </c>
      <c r="H382" s="21" t="s">
        <v>567</v>
      </c>
      <c r="I382" s="29">
        <v>2.32</v>
      </c>
      <c r="J382" s="21">
        <f t="shared" si="16"/>
        <v>0.696</v>
      </c>
      <c r="K382" s="21">
        <f t="shared" si="17"/>
        <v>1.624</v>
      </c>
      <c r="L382" s="21" t="s">
        <v>1302</v>
      </c>
      <c r="M382" s="20" t="s">
        <v>23</v>
      </c>
      <c r="N382" s="21" t="s">
        <v>1261</v>
      </c>
      <c r="O382" s="22" t="s">
        <v>892</v>
      </c>
      <c r="P382" s="22" t="s">
        <v>35</v>
      </c>
      <c r="Q382" s="21" t="s">
        <v>1253</v>
      </c>
    </row>
    <row r="383" s="3" customFormat="1" ht="36" spans="1:17">
      <c r="A383" s="20">
        <v>377</v>
      </c>
      <c r="B383" s="21" t="s">
        <v>770</v>
      </c>
      <c r="C383" s="21" t="s">
        <v>794</v>
      </c>
      <c r="D383" s="20" t="s">
        <v>26</v>
      </c>
      <c r="E383" s="21" t="s">
        <v>1303</v>
      </c>
      <c r="F383" s="21" t="s">
        <v>233</v>
      </c>
      <c r="G383" s="21" t="s">
        <v>242</v>
      </c>
      <c r="H383" s="21" t="s">
        <v>1304</v>
      </c>
      <c r="I383" s="30">
        <v>9</v>
      </c>
      <c r="J383" s="21">
        <f t="shared" si="16"/>
        <v>2.7</v>
      </c>
      <c r="K383" s="21">
        <f t="shared" si="17"/>
        <v>6.3</v>
      </c>
      <c r="L383" s="21" t="s">
        <v>1305</v>
      </c>
      <c r="M383" s="20" t="s">
        <v>23</v>
      </c>
      <c r="N383" s="21" t="s">
        <v>1306</v>
      </c>
      <c r="O383" s="22" t="s">
        <v>892</v>
      </c>
      <c r="P383" s="22" t="s">
        <v>35</v>
      </c>
      <c r="Q383" s="21" t="s">
        <v>1253</v>
      </c>
    </row>
    <row r="384" s="3" customFormat="1" ht="36" spans="1:17">
      <c r="A384" s="20">
        <v>378</v>
      </c>
      <c r="B384" s="21" t="s">
        <v>770</v>
      </c>
      <c r="C384" s="21" t="s">
        <v>794</v>
      </c>
      <c r="D384" s="20" t="s">
        <v>26</v>
      </c>
      <c r="E384" s="21" t="s">
        <v>1307</v>
      </c>
      <c r="F384" s="21" t="s">
        <v>233</v>
      </c>
      <c r="G384" s="21" t="s">
        <v>242</v>
      </c>
      <c r="H384" s="21" t="s">
        <v>1304</v>
      </c>
      <c r="I384" s="30">
        <v>9</v>
      </c>
      <c r="J384" s="21">
        <f t="shared" si="16"/>
        <v>2.7</v>
      </c>
      <c r="K384" s="21">
        <f t="shared" si="17"/>
        <v>6.3</v>
      </c>
      <c r="L384" s="21" t="s">
        <v>1308</v>
      </c>
      <c r="M384" s="20" t="s">
        <v>23</v>
      </c>
      <c r="N384" s="21" t="s">
        <v>1309</v>
      </c>
      <c r="O384" s="22" t="s">
        <v>892</v>
      </c>
      <c r="P384" s="22" t="s">
        <v>35</v>
      </c>
      <c r="Q384" s="21" t="s">
        <v>1253</v>
      </c>
    </row>
    <row r="385" s="3" customFormat="1" ht="36" spans="1:17">
      <c r="A385" s="20">
        <v>379</v>
      </c>
      <c r="B385" s="21" t="s">
        <v>770</v>
      </c>
      <c r="C385" s="20" t="s">
        <v>771</v>
      </c>
      <c r="D385" s="20" t="s">
        <v>26</v>
      </c>
      <c r="E385" s="21" t="s">
        <v>1310</v>
      </c>
      <c r="F385" s="21" t="s">
        <v>233</v>
      </c>
      <c r="G385" s="21" t="s">
        <v>242</v>
      </c>
      <c r="H385" s="21" t="s">
        <v>372</v>
      </c>
      <c r="I385" s="30">
        <v>10.29</v>
      </c>
      <c r="J385" s="21">
        <f t="shared" si="16"/>
        <v>3.087</v>
      </c>
      <c r="K385" s="21">
        <f t="shared" si="17"/>
        <v>7.203</v>
      </c>
      <c r="L385" s="21" t="s">
        <v>1311</v>
      </c>
      <c r="M385" s="20" t="s">
        <v>23</v>
      </c>
      <c r="N385" s="21" t="s">
        <v>1312</v>
      </c>
      <c r="O385" s="22" t="s">
        <v>892</v>
      </c>
      <c r="P385" s="22" t="s">
        <v>35</v>
      </c>
      <c r="Q385" s="21" t="s">
        <v>1253</v>
      </c>
    </row>
    <row r="386" s="3" customFormat="1" ht="36" spans="1:17">
      <c r="A386" s="20">
        <v>380</v>
      </c>
      <c r="B386" s="21" t="s">
        <v>770</v>
      </c>
      <c r="C386" s="20" t="s">
        <v>771</v>
      </c>
      <c r="D386" s="20" t="s">
        <v>26</v>
      </c>
      <c r="E386" s="21" t="s">
        <v>1313</v>
      </c>
      <c r="F386" s="21" t="s">
        <v>233</v>
      </c>
      <c r="G386" s="21" t="s">
        <v>242</v>
      </c>
      <c r="H386" s="21" t="s">
        <v>372</v>
      </c>
      <c r="I386" s="30">
        <v>10</v>
      </c>
      <c r="J386" s="21">
        <f t="shared" si="16"/>
        <v>3</v>
      </c>
      <c r="K386" s="21">
        <f t="shared" si="17"/>
        <v>7</v>
      </c>
      <c r="L386" s="21" t="s">
        <v>1314</v>
      </c>
      <c r="M386" s="20" t="s">
        <v>23</v>
      </c>
      <c r="N386" s="21" t="s">
        <v>1315</v>
      </c>
      <c r="O386" s="22" t="s">
        <v>892</v>
      </c>
      <c r="P386" s="22" t="s">
        <v>35</v>
      </c>
      <c r="Q386" s="21" t="s">
        <v>1253</v>
      </c>
    </row>
    <row r="387" s="3" customFormat="1" ht="48" spans="1:17">
      <c r="A387" s="20">
        <v>381</v>
      </c>
      <c r="B387" s="21" t="s">
        <v>770</v>
      </c>
      <c r="C387" s="20" t="s">
        <v>771</v>
      </c>
      <c r="D387" s="20" t="s">
        <v>884</v>
      </c>
      <c r="E387" s="21" t="s">
        <v>1316</v>
      </c>
      <c r="F387" s="21" t="s">
        <v>233</v>
      </c>
      <c r="G387" s="21" t="s">
        <v>1317</v>
      </c>
      <c r="H387" s="21" t="s">
        <v>1318</v>
      </c>
      <c r="I387" s="29">
        <v>20</v>
      </c>
      <c r="J387" s="21">
        <f t="shared" si="16"/>
        <v>6</v>
      </c>
      <c r="K387" s="21">
        <f t="shared" si="17"/>
        <v>14</v>
      </c>
      <c r="L387" s="21" t="s">
        <v>1319</v>
      </c>
      <c r="M387" s="20" t="s">
        <v>23</v>
      </c>
      <c r="N387" s="21" t="s">
        <v>1320</v>
      </c>
      <c r="O387" s="22" t="s">
        <v>584</v>
      </c>
      <c r="P387" s="22" t="s">
        <v>892</v>
      </c>
      <c r="Q387" s="21" t="s">
        <v>1321</v>
      </c>
    </row>
    <row r="388" s="3" customFormat="1" ht="36" spans="1:17">
      <c r="A388" s="20">
        <v>382</v>
      </c>
      <c r="B388" s="21" t="s">
        <v>770</v>
      </c>
      <c r="C388" s="20" t="s">
        <v>771</v>
      </c>
      <c r="D388" s="20" t="s">
        <v>884</v>
      </c>
      <c r="E388" s="21" t="s">
        <v>1322</v>
      </c>
      <c r="F388" s="21" t="s">
        <v>233</v>
      </c>
      <c r="G388" s="21" t="s">
        <v>1323</v>
      </c>
      <c r="H388" s="21" t="s">
        <v>567</v>
      </c>
      <c r="I388" s="29">
        <v>10</v>
      </c>
      <c r="J388" s="21">
        <f t="shared" si="16"/>
        <v>3</v>
      </c>
      <c r="K388" s="21">
        <f t="shared" si="17"/>
        <v>7</v>
      </c>
      <c r="L388" s="21" t="s">
        <v>1324</v>
      </c>
      <c r="M388" s="20" t="s">
        <v>23</v>
      </c>
      <c r="N388" s="21" t="s">
        <v>1325</v>
      </c>
      <c r="O388" s="22" t="s">
        <v>584</v>
      </c>
      <c r="P388" s="22" t="s">
        <v>800</v>
      </c>
      <c r="Q388" s="21" t="s">
        <v>1326</v>
      </c>
    </row>
    <row r="389" s="3" customFormat="1" ht="36" spans="1:17">
      <c r="A389" s="20">
        <v>383</v>
      </c>
      <c r="B389" s="21" t="s">
        <v>770</v>
      </c>
      <c r="C389" s="21" t="s">
        <v>794</v>
      </c>
      <c r="D389" s="20" t="s">
        <v>26</v>
      </c>
      <c r="E389" s="21" t="s">
        <v>1327</v>
      </c>
      <c r="F389" s="21" t="s">
        <v>233</v>
      </c>
      <c r="G389" s="21" t="s">
        <v>246</v>
      </c>
      <c r="H389" s="21" t="s">
        <v>435</v>
      </c>
      <c r="I389" s="29">
        <v>10</v>
      </c>
      <c r="J389" s="21">
        <f t="shared" si="16"/>
        <v>3</v>
      </c>
      <c r="K389" s="21">
        <f t="shared" si="17"/>
        <v>7</v>
      </c>
      <c r="L389" s="21" t="s">
        <v>1328</v>
      </c>
      <c r="M389" s="20" t="s">
        <v>23</v>
      </c>
      <c r="N389" s="21" t="s">
        <v>1329</v>
      </c>
      <c r="O389" s="22" t="s">
        <v>892</v>
      </c>
      <c r="P389" s="22" t="s">
        <v>800</v>
      </c>
      <c r="Q389" s="21" t="s">
        <v>1257</v>
      </c>
    </row>
    <row r="390" s="3" customFormat="1" ht="36" spans="1:17">
      <c r="A390" s="20">
        <v>384</v>
      </c>
      <c r="B390" s="21" t="s">
        <v>770</v>
      </c>
      <c r="C390" s="21" t="s">
        <v>794</v>
      </c>
      <c r="D390" s="20" t="s">
        <v>884</v>
      </c>
      <c r="E390" s="21" t="s">
        <v>1330</v>
      </c>
      <c r="F390" s="21" t="s">
        <v>233</v>
      </c>
      <c r="G390" s="21" t="s">
        <v>1331</v>
      </c>
      <c r="H390" s="21" t="s">
        <v>1050</v>
      </c>
      <c r="I390" s="29">
        <v>20</v>
      </c>
      <c r="J390" s="21">
        <f t="shared" si="16"/>
        <v>6</v>
      </c>
      <c r="K390" s="21">
        <f t="shared" si="17"/>
        <v>14</v>
      </c>
      <c r="L390" s="21" t="s">
        <v>1332</v>
      </c>
      <c r="M390" s="20" t="s">
        <v>23</v>
      </c>
      <c r="N390" s="21" t="s">
        <v>1333</v>
      </c>
      <c r="O390" s="22" t="s">
        <v>584</v>
      </c>
      <c r="P390" s="22" t="s">
        <v>892</v>
      </c>
      <c r="Q390" s="21" t="s">
        <v>1262</v>
      </c>
    </row>
    <row r="391" s="3" customFormat="1" ht="36" spans="1:17">
      <c r="A391" s="20">
        <v>385</v>
      </c>
      <c r="B391" s="21" t="s">
        <v>770</v>
      </c>
      <c r="C391" s="20" t="s">
        <v>771</v>
      </c>
      <c r="D391" s="20" t="s">
        <v>26</v>
      </c>
      <c r="E391" s="21" t="s">
        <v>1334</v>
      </c>
      <c r="F391" s="20" t="s">
        <v>233</v>
      </c>
      <c r="G391" s="20" t="s">
        <v>1335</v>
      </c>
      <c r="H391" s="21" t="s">
        <v>372</v>
      </c>
      <c r="I391" s="20">
        <v>15</v>
      </c>
      <c r="J391" s="21">
        <f t="shared" si="16"/>
        <v>4.5</v>
      </c>
      <c r="K391" s="21">
        <f t="shared" si="17"/>
        <v>10.5</v>
      </c>
      <c r="L391" s="21" t="s">
        <v>1336</v>
      </c>
      <c r="M391" s="20" t="s">
        <v>23</v>
      </c>
      <c r="N391" s="21" t="s">
        <v>1337</v>
      </c>
      <c r="O391" s="20">
        <v>2019.6</v>
      </c>
      <c r="P391" s="20">
        <v>2019.7</v>
      </c>
      <c r="Q391" s="21" t="s">
        <v>1338</v>
      </c>
    </row>
    <row r="392" s="3" customFormat="1" ht="36" spans="1:17">
      <c r="A392" s="20">
        <v>386</v>
      </c>
      <c r="B392" s="21" t="s">
        <v>770</v>
      </c>
      <c r="C392" s="20" t="s">
        <v>771</v>
      </c>
      <c r="D392" s="20" t="s">
        <v>26</v>
      </c>
      <c r="E392" s="21" t="s">
        <v>1339</v>
      </c>
      <c r="F392" s="20" t="s">
        <v>233</v>
      </c>
      <c r="G392" s="20" t="s">
        <v>1335</v>
      </c>
      <c r="H392" s="21" t="s">
        <v>372</v>
      </c>
      <c r="I392" s="20">
        <v>15</v>
      </c>
      <c r="J392" s="21">
        <f t="shared" si="16"/>
        <v>4.5</v>
      </c>
      <c r="K392" s="21">
        <f t="shared" si="17"/>
        <v>10.5</v>
      </c>
      <c r="L392" s="21" t="s">
        <v>1340</v>
      </c>
      <c r="M392" s="20" t="s">
        <v>23</v>
      </c>
      <c r="N392" s="21" t="s">
        <v>1341</v>
      </c>
      <c r="O392" s="20">
        <v>2019.4</v>
      </c>
      <c r="P392" s="20">
        <v>2019.5</v>
      </c>
      <c r="Q392" s="21" t="s">
        <v>1338</v>
      </c>
    </row>
    <row r="393" s="3" customFormat="1" ht="36" spans="1:17">
      <c r="A393" s="20">
        <v>387</v>
      </c>
      <c r="B393" s="21" t="s">
        <v>770</v>
      </c>
      <c r="C393" s="20" t="s">
        <v>771</v>
      </c>
      <c r="D393" s="20" t="s">
        <v>26</v>
      </c>
      <c r="E393" s="21" t="s">
        <v>1342</v>
      </c>
      <c r="F393" s="20" t="s">
        <v>233</v>
      </c>
      <c r="G393" s="20" t="s">
        <v>1294</v>
      </c>
      <c r="H393" s="21" t="s">
        <v>372</v>
      </c>
      <c r="I393" s="20">
        <v>6.5</v>
      </c>
      <c r="J393" s="21">
        <f t="shared" si="16"/>
        <v>1.95</v>
      </c>
      <c r="K393" s="21">
        <f t="shared" si="17"/>
        <v>4.55</v>
      </c>
      <c r="L393" s="21" t="s">
        <v>1343</v>
      </c>
      <c r="M393" s="20" t="s">
        <v>23</v>
      </c>
      <c r="N393" s="21" t="s">
        <v>1344</v>
      </c>
      <c r="O393" s="20">
        <v>2019.5</v>
      </c>
      <c r="P393" s="20">
        <v>2019.1</v>
      </c>
      <c r="Q393" s="21" t="s">
        <v>1297</v>
      </c>
    </row>
    <row r="394" s="3" customFormat="1" ht="36" spans="1:17">
      <c r="A394" s="20">
        <v>388</v>
      </c>
      <c r="B394" s="21" t="s">
        <v>770</v>
      </c>
      <c r="C394" s="20" t="s">
        <v>771</v>
      </c>
      <c r="D394" s="20" t="s">
        <v>884</v>
      </c>
      <c r="E394" s="21" t="s">
        <v>1345</v>
      </c>
      <c r="F394" s="20" t="s">
        <v>233</v>
      </c>
      <c r="G394" s="20" t="s">
        <v>1294</v>
      </c>
      <c r="H394" s="21" t="s">
        <v>868</v>
      </c>
      <c r="I394" s="20">
        <v>3.6</v>
      </c>
      <c r="J394" s="21">
        <f t="shared" si="16"/>
        <v>1.08</v>
      </c>
      <c r="K394" s="21">
        <f t="shared" si="17"/>
        <v>2.52</v>
      </c>
      <c r="L394" s="21" t="s">
        <v>1346</v>
      </c>
      <c r="M394" s="20" t="s">
        <v>23</v>
      </c>
      <c r="N394" s="21" t="s">
        <v>1347</v>
      </c>
      <c r="O394" s="20">
        <v>2019.1</v>
      </c>
      <c r="P394" s="20">
        <v>2019.1</v>
      </c>
      <c r="Q394" s="21" t="s">
        <v>1297</v>
      </c>
    </row>
    <row r="395" s="3" customFormat="1" ht="36" spans="1:17">
      <c r="A395" s="20">
        <v>389</v>
      </c>
      <c r="B395" s="21" t="s">
        <v>770</v>
      </c>
      <c r="C395" s="20" t="s">
        <v>771</v>
      </c>
      <c r="D395" s="20" t="s">
        <v>338</v>
      </c>
      <c r="E395" s="21" t="s">
        <v>1348</v>
      </c>
      <c r="F395" s="20" t="s">
        <v>233</v>
      </c>
      <c r="G395" s="20" t="s">
        <v>1294</v>
      </c>
      <c r="H395" s="21" t="s">
        <v>372</v>
      </c>
      <c r="I395" s="20">
        <v>20</v>
      </c>
      <c r="J395" s="21">
        <f t="shared" si="16"/>
        <v>6</v>
      </c>
      <c r="K395" s="21">
        <f t="shared" si="17"/>
        <v>14</v>
      </c>
      <c r="L395" s="21" t="s">
        <v>1349</v>
      </c>
      <c r="M395" s="20" t="s">
        <v>23</v>
      </c>
      <c r="N395" s="21" t="s">
        <v>1350</v>
      </c>
      <c r="O395" s="20">
        <v>2019.3</v>
      </c>
      <c r="P395" s="21">
        <v>2019.12</v>
      </c>
      <c r="Q395" s="21" t="s">
        <v>1297</v>
      </c>
    </row>
    <row r="396" s="3" customFormat="1" ht="36" spans="1:17">
      <c r="A396" s="20">
        <v>390</v>
      </c>
      <c r="B396" s="21" t="s">
        <v>770</v>
      </c>
      <c r="C396" s="20" t="s">
        <v>771</v>
      </c>
      <c r="D396" s="20" t="s">
        <v>26</v>
      </c>
      <c r="E396" s="21" t="s">
        <v>1351</v>
      </c>
      <c r="F396" s="20" t="s">
        <v>233</v>
      </c>
      <c r="G396" s="20" t="s">
        <v>1352</v>
      </c>
      <c r="H396" s="21" t="s">
        <v>372</v>
      </c>
      <c r="I396" s="20">
        <v>19.59</v>
      </c>
      <c r="J396" s="21">
        <f t="shared" si="16"/>
        <v>5.877</v>
      </c>
      <c r="K396" s="21">
        <f t="shared" si="17"/>
        <v>13.713</v>
      </c>
      <c r="L396" s="21" t="s">
        <v>1353</v>
      </c>
      <c r="M396" s="20" t="s">
        <v>23</v>
      </c>
      <c r="N396" s="21" t="s">
        <v>1354</v>
      </c>
      <c r="O396" s="20">
        <v>2019.5</v>
      </c>
      <c r="P396" s="20">
        <v>2019.6</v>
      </c>
      <c r="Q396" s="21" t="s">
        <v>1355</v>
      </c>
    </row>
    <row r="397" s="3" customFormat="1" ht="36" spans="1:17">
      <c r="A397" s="20">
        <v>391</v>
      </c>
      <c r="B397" s="21" t="s">
        <v>770</v>
      </c>
      <c r="C397" s="20" t="s">
        <v>771</v>
      </c>
      <c r="D397" s="20" t="s">
        <v>26</v>
      </c>
      <c r="E397" s="21" t="s">
        <v>1356</v>
      </c>
      <c r="F397" s="20" t="s">
        <v>233</v>
      </c>
      <c r="G397" s="20" t="s">
        <v>1352</v>
      </c>
      <c r="H397" s="21" t="s">
        <v>372</v>
      </c>
      <c r="I397" s="20">
        <v>10.5</v>
      </c>
      <c r="J397" s="21">
        <f t="shared" si="16"/>
        <v>3.15</v>
      </c>
      <c r="K397" s="21">
        <f t="shared" si="17"/>
        <v>7.35</v>
      </c>
      <c r="L397" s="21" t="s">
        <v>1357</v>
      </c>
      <c r="M397" s="20" t="s">
        <v>23</v>
      </c>
      <c r="N397" s="21" t="s">
        <v>1358</v>
      </c>
      <c r="O397" s="20">
        <v>2019.5</v>
      </c>
      <c r="P397" s="20">
        <v>2019.6</v>
      </c>
      <c r="Q397" s="21" t="s">
        <v>1355</v>
      </c>
    </row>
    <row r="398" s="3" customFormat="1" ht="36" spans="1:17">
      <c r="A398" s="20">
        <v>392</v>
      </c>
      <c r="B398" s="21" t="s">
        <v>770</v>
      </c>
      <c r="C398" s="21" t="s">
        <v>794</v>
      </c>
      <c r="D398" s="20" t="s">
        <v>26</v>
      </c>
      <c r="E398" s="21" t="s">
        <v>1254</v>
      </c>
      <c r="F398" s="20" t="s">
        <v>233</v>
      </c>
      <c r="G398" s="20" t="s">
        <v>246</v>
      </c>
      <c r="H398" s="21" t="s">
        <v>567</v>
      </c>
      <c r="I398" s="20">
        <v>5</v>
      </c>
      <c r="J398" s="21">
        <f t="shared" si="16"/>
        <v>1.5</v>
      </c>
      <c r="K398" s="21">
        <f t="shared" si="17"/>
        <v>3.5</v>
      </c>
      <c r="L398" s="21" t="s">
        <v>1359</v>
      </c>
      <c r="M398" s="20" t="s">
        <v>23</v>
      </c>
      <c r="N398" s="21" t="s">
        <v>1360</v>
      </c>
      <c r="O398" s="20">
        <v>2019.3</v>
      </c>
      <c r="P398" s="20">
        <v>2019.4</v>
      </c>
      <c r="Q398" s="21" t="s">
        <v>1257</v>
      </c>
    </row>
    <row r="399" s="3" customFormat="1" ht="36" spans="1:17">
      <c r="A399" s="20">
        <v>393</v>
      </c>
      <c r="B399" s="21" t="s">
        <v>770</v>
      </c>
      <c r="C399" s="20" t="s">
        <v>771</v>
      </c>
      <c r="D399" s="20" t="s">
        <v>26</v>
      </c>
      <c r="E399" s="21" t="s">
        <v>1361</v>
      </c>
      <c r="F399" s="20" t="s">
        <v>233</v>
      </c>
      <c r="G399" s="20" t="s">
        <v>246</v>
      </c>
      <c r="H399" s="21" t="s">
        <v>372</v>
      </c>
      <c r="I399" s="20">
        <v>4.2</v>
      </c>
      <c r="J399" s="21">
        <f t="shared" si="16"/>
        <v>1.26</v>
      </c>
      <c r="K399" s="21">
        <f t="shared" si="17"/>
        <v>2.94</v>
      </c>
      <c r="L399" s="21" t="s">
        <v>1362</v>
      </c>
      <c r="M399" s="20" t="s">
        <v>23</v>
      </c>
      <c r="N399" s="21" t="s">
        <v>1363</v>
      </c>
      <c r="O399" s="20">
        <v>2019.3</v>
      </c>
      <c r="P399" s="20">
        <v>2019.4</v>
      </c>
      <c r="Q399" s="21" t="s">
        <v>1257</v>
      </c>
    </row>
    <row r="400" s="3" customFormat="1" ht="36" spans="1:17">
      <c r="A400" s="20">
        <v>394</v>
      </c>
      <c r="B400" s="21" t="s">
        <v>770</v>
      </c>
      <c r="C400" s="20" t="s">
        <v>771</v>
      </c>
      <c r="D400" s="20" t="s">
        <v>26</v>
      </c>
      <c r="E400" s="21" t="s">
        <v>1364</v>
      </c>
      <c r="F400" s="20" t="s">
        <v>233</v>
      </c>
      <c r="G400" s="20" t="s">
        <v>1365</v>
      </c>
      <c r="H400" s="21" t="s">
        <v>372</v>
      </c>
      <c r="I400" s="20">
        <v>10</v>
      </c>
      <c r="J400" s="21">
        <f t="shared" si="16"/>
        <v>3</v>
      </c>
      <c r="K400" s="21">
        <f t="shared" si="17"/>
        <v>7</v>
      </c>
      <c r="L400" s="21" t="s">
        <v>1366</v>
      </c>
      <c r="M400" s="20" t="s">
        <v>23</v>
      </c>
      <c r="N400" s="21" t="s">
        <v>1367</v>
      </c>
      <c r="O400" s="20">
        <v>2019.2</v>
      </c>
      <c r="P400" s="20">
        <v>2019.6</v>
      </c>
      <c r="Q400" s="21" t="s">
        <v>1368</v>
      </c>
    </row>
    <row r="401" s="3" customFormat="1" ht="24" spans="1:17">
      <c r="A401" s="20">
        <v>395</v>
      </c>
      <c r="B401" s="21" t="s">
        <v>770</v>
      </c>
      <c r="C401" s="20" t="s">
        <v>771</v>
      </c>
      <c r="D401" s="21" t="s">
        <v>26</v>
      </c>
      <c r="E401" s="21" t="s">
        <v>1369</v>
      </c>
      <c r="F401" s="21" t="s">
        <v>233</v>
      </c>
      <c r="G401" s="21" t="s">
        <v>1370</v>
      </c>
      <c r="H401" s="21" t="s">
        <v>1371</v>
      </c>
      <c r="I401" s="21">
        <v>40</v>
      </c>
      <c r="J401" s="21">
        <f t="shared" si="16"/>
        <v>12</v>
      </c>
      <c r="K401" s="21">
        <f t="shared" si="17"/>
        <v>28</v>
      </c>
      <c r="L401" s="21" t="s">
        <v>1372</v>
      </c>
      <c r="M401" s="20" t="s">
        <v>23</v>
      </c>
      <c r="N401" s="21" t="s">
        <v>1373</v>
      </c>
      <c r="O401" s="22">
        <v>2019.3</v>
      </c>
      <c r="P401" s="28">
        <v>2019.1</v>
      </c>
      <c r="Q401" s="21" t="s">
        <v>1374</v>
      </c>
    </row>
    <row r="402" s="3" customFormat="1" ht="36" spans="1:17">
      <c r="A402" s="20">
        <v>396</v>
      </c>
      <c r="B402" s="21" t="s">
        <v>770</v>
      </c>
      <c r="C402" s="20" t="s">
        <v>771</v>
      </c>
      <c r="D402" s="20" t="s">
        <v>26</v>
      </c>
      <c r="E402" s="21" t="s">
        <v>1375</v>
      </c>
      <c r="F402" s="21" t="s">
        <v>233</v>
      </c>
      <c r="G402" s="21" t="s">
        <v>1376</v>
      </c>
      <c r="H402" s="21" t="s">
        <v>372</v>
      </c>
      <c r="I402" s="29">
        <v>20</v>
      </c>
      <c r="J402" s="21">
        <f t="shared" si="16"/>
        <v>6</v>
      </c>
      <c r="K402" s="21">
        <f t="shared" si="17"/>
        <v>14</v>
      </c>
      <c r="L402" s="21" t="s">
        <v>1251</v>
      </c>
      <c r="M402" s="20" t="s">
        <v>23</v>
      </c>
      <c r="N402" s="21" t="s">
        <v>1377</v>
      </c>
      <c r="O402" s="22" t="s">
        <v>584</v>
      </c>
      <c r="P402" s="22" t="s">
        <v>892</v>
      </c>
      <c r="Q402" s="21" t="s">
        <v>1378</v>
      </c>
    </row>
    <row r="403" s="3" customFormat="1" ht="36" spans="1:17">
      <c r="A403" s="20">
        <v>397</v>
      </c>
      <c r="B403" s="21" t="s">
        <v>770</v>
      </c>
      <c r="C403" s="20" t="s">
        <v>771</v>
      </c>
      <c r="D403" s="20" t="s">
        <v>26</v>
      </c>
      <c r="E403" s="21" t="s">
        <v>1379</v>
      </c>
      <c r="F403" s="21" t="s">
        <v>233</v>
      </c>
      <c r="G403" s="21" t="s">
        <v>1317</v>
      </c>
      <c r="H403" s="21" t="s">
        <v>372</v>
      </c>
      <c r="I403" s="29">
        <v>10</v>
      </c>
      <c r="J403" s="21">
        <f t="shared" si="16"/>
        <v>3</v>
      </c>
      <c r="K403" s="21">
        <f t="shared" si="17"/>
        <v>7</v>
      </c>
      <c r="L403" s="21" t="s">
        <v>1260</v>
      </c>
      <c r="M403" s="20" t="s">
        <v>23</v>
      </c>
      <c r="N403" s="21" t="s">
        <v>1380</v>
      </c>
      <c r="O403" s="22">
        <v>2019.3</v>
      </c>
      <c r="P403" s="22">
        <v>2019.5</v>
      </c>
      <c r="Q403" s="21" t="s">
        <v>1321</v>
      </c>
    </row>
    <row r="404" s="3" customFormat="1" ht="36" spans="1:17">
      <c r="A404" s="20">
        <v>398</v>
      </c>
      <c r="B404" s="21" t="s">
        <v>770</v>
      </c>
      <c r="C404" s="20" t="s">
        <v>771</v>
      </c>
      <c r="D404" s="20" t="s">
        <v>26</v>
      </c>
      <c r="E404" s="21" t="s">
        <v>1381</v>
      </c>
      <c r="F404" s="21" t="s">
        <v>233</v>
      </c>
      <c r="G404" s="21" t="s">
        <v>1370</v>
      </c>
      <c r="H404" s="21" t="s">
        <v>372</v>
      </c>
      <c r="I404" s="20">
        <v>20</v>
      </c>
      <c r="J404" s="21">
        <f t="shared" si="16"/>
        <v>6</v>
      </c>
      <c r="K404" s="21">
        <f t="shared" si="17"/>
        <v>14</v>
      </c>
      <c r="L404" s="21" t="s">
        <v>1382</v>
      </c>
      <c r="M404" s="20" t="s">
        <v>23</v>
      </c>
      <c r="N404" s="21" t="s">
        <v>1383</v>
      </c>
      <c r="O404" s="22" t="s">
        <v>584</v>
      </c>
      <c r="P404" s="22" t="s">
        <v>800</v>
      </c>
      <c r="Q404" s="20" t="s">
        <v>1374</v>
      </c>
    </row>
    <row r="405" s="3" customFormat="1" ht="36" spans="1:17">
      <c r="A405" s="20">
        <v>399</v>
      </c>
      <c r="B405" s="21" t="s">
        <v>770</v>
      </c>
      <c r="C405" s="31" t="s">
        <v>1384</v>
      </c>
      <c r="D405" s="20" t="s">
        <v>429</v>
      </c>
      <c r="E405" s="21" t="s">
        <v>1385</v>
      </c>
      <c r="F405" s="21" t="s">
        <v>233</v>
      </c>
      <c r="G405" s="21" t="s">
        <v>1370</v>
      </c>
      <c r="H405" s="21" t="s">
        <v>1386</v>
      </c>
      <c r="I405" s="29">
        <v>9</v>
      </c>
      <c r="J405" s="21">
        <f t="shared" si="16"/>
        <v>2.7</v>
      </c>
      <c r="K405" s="21">
        <f t="shared" si="17"/>
        <v>6.3</v>
      </c>
      <c r="L405" s="21" t="s">
        <v>1387</v>
      </c>
      <c r="M405" s="20" t="s">
        <v>23</v>
      </c>
      <c r="N405" s="21" t="s">
        <v>1388</v>
      </c>
      <c r="O405" s="22" t="s">
        <v>584</v>
      </c>
      <c r="P405" s="22" t="s">
        <v>35</v>
      </c>
      <c r="Q405" s="20" t="s">
        <v>1374</v>
      </c>
    </row>
    <row r="406" s="3" customFormat="1" ht="36" spans="1:17">
      <c r="A406" s="20">
        <v>400</v>
      </c>
      <c r="B406" s="21" t="s">
        <v>770</v>
      </c>
      <c r="C406" s="31" t="s">
        <v>1384</v>
      </c>
      <c r="D406" s="20" t="s">
        <v>429</v>
      </c>
      <c r="E406" s="21" t="s">
        <v>1389</v>
      </c>
      <c r="F406" s="21" t="s">
        <v>233</v>
      </c>
      <c r="G406" s="21" t="s">
        <v>246</v>
      </c>
      <c r="H406" s="21" t="s">
        <v>1386</v>
      </c>
      <c r="I406" s="29">
        <v>6</v>
      </c>
      <c r="J406" s="21">
        <f t="shared" si="16"/>
        <v>1.8</v>
      </c>
      <c r="K406" s="21">
        <f t="shared" si="17"/>
        <v>4.2</v>
      </c>
      <c r="L406" s="21" t="s">
        <v>1390</v>
      </c>
      <c r="M406" s="20" t="s">
        <v>23</v>
      </c>
      <c r="N406" s="21" t="s">
        <v>1391</v>
      </c>
      <c r="O406" s="22" t="s">
        <v>584</v>
      </c>
      <c r="P406" s="22" t="s">
        <v>35</v>
      </c>
      <c r="Q406" s="21" t="s">
        <v>1257</v>
      </c>
    </row>
    <row r="407" s="3" customFormat="1" ht="36" spans="1:17">
      <c r="A407" s="20">
        <v>401</v>
      </c>
      <c r="B407" s="21" t="s">
        <v>770</v>
      </c>
      <c r="C407" s="31" t="s">
        <v>1384</v>
      </c>
      <c r="D407" s="20" t="s">
        <v>429</v>
      </c>
      <c r="E407" s="21" t="s">
        <v>1392</v>
      </c>
      <c r="F407" s="21" t="s">
        <v>233</v>
      </c>
      <c r="G407" s="21" t="s">
        <v>234</v>
      </c>
      <c r="H407" s="21" t="s">
        <v>1386</v>
      </c>
      <c r="I407" s="29">
        <v>15</v>
      </c>
      <c r="J407" s="21">
        <f t="shared" si="16"/>
        <v>4.5</v>
      </c>
      <c r="K407" s="21">
        <f t="shared" si="17"/>
        <v>10.5</v>
      </c>
      <c r="L407" s="21" t="s">
        <v>1393</v>
      </c>
      <c r="M407" s="20" t="s">
        <v>23</v>
      </c>
      <c r="N407" s="21" t="s">
        <v>1394</v>
      </c>
      <c r="O407" s="22" t="s">
        <v>584</v>
      </c>
      <c r="P407" s="22" t="s">
        <v>1178</v>
      </c>
      <c r="Q407" s="21" t="s">
        <v>1276</v>
      </c>
    </row>
    <row r="408" s="4" customFormat="1" ht="24" spans="1:17">
      <c r="A408" s="20">
        <v>402</v>
      </c>
      <c r="B408" s="21" t="s">
        <v>770</v>
      </c>
      <c r="C408" s="21" t="s">
        <v>771</v>
      </c>
      <c r="D408" s="21" t="s">
        <v>26</v>
      </c>
      <c r="E408" s="21" t="s">
        <v>1395</v>
      </c>
      <c r="F408" s="21" t="s">
        <v>233</v>
      </c>
      <c r="G408" s="21" t="s">
        <v>1396</v>
      </c>
      <c r="H408" s="21" t="s">
        <v>372</v>
      </c>
      <c r="I408" s="29">
        <v>27</v>
      </c>
      <c r="J408" s="29">
        <v>10</v>
      </c>
      <c r="K408" s="29">
        <v>17</v>
      </c>
      <c r="L408" s="21" t="s">
        <v>1372</v>
      </c>
      <c r="M408" s="21"/>
      <c r="N408" s="21"/>
      <c r="O408" s="22" t="s">
        <v>892</v>
      </c>
      <c r="P408" s="22" t="s">
        <v>35</v>
      </c>
      <c r="Q408" s="21" t="s">
        <v>1397</v>
      </c>
    </row>
    <row r="409" s="4" customFormat="1" ht="24" spans="1:17">
      <c r="A409" s="20">
        <v>403</v>
      </c>
      <c r="B409" s="21" t="s">
        <v>770</v>
      </c>
      <c r="C409" s="21" t="s">
        <v>771</v>
      </c>
      <c r="D409" s="21" t="s">
        <v>26</v>
      </c>
      <c r="E409" s="21" t="s">
        <v>1398</v>
      </c>
      <c r="F409" s="21" t="s">
        <v>233</v>
      </c>
      <c r="G409" s="21" t="s">
        <v>1396</v>
      </c>
      <c r="H409" s="21" t="s">
        <v>372</v>
      </c>
      <c r="I409" s="29">
        <v>3</v>
      </c>
      <c r="J409" s="29">
        <v>1</v>
      </c>
      <c r="K409" s="29">
        <v>2</v>
      </c>
      <c r="L409" s="21" t="s">
        <v>1399</v>
      </c>
      <c r="M409" s="21"/>
      <c r="N409" s="21"/>
      <c r="O409" s="22" t="s">
        <v>892</v>
      </c>
      <c r="P409" s="22" t="s">
        <v>35</v>
      </c>
      <c r="Q409" s="21" t="s">
        <v>1397</v>
      </c>
    </row>
    <row r="410" s="4" customFormat="1" ht="24" spans="1:17">
      <c r="A410" s="20">
        <v>404</v>
      </c>
      <c r="B410" s="21" t="s">
        <v>770</v>
      </c>
      <c r="C410" s="21" t="s">
        <v>771</v>
      </c>
      <c r="D410" s="21" t="s">
        <v>26</v>
      </c>
      <c r="E410" s="21" t="s">
        <v>1400</v>
      </c>
      <c r="F410" s="21" t="s">
        <v>233</v>
      </c>
      <c r="G410" s="21" t="s">
        <v>234</v>
      </c>
      <c r="H410" s="21" t="s">
        <v>372</v>
      </c>
      <c r="I410" s="29">
        <v>30</v>
      </c>
      <c r="J410" s="29">
        <v>10</v>
      </c>
      <c r="K410" s="29">
        <v>20</v>
      </c>
      <c r="L410" s="21" t="s">
        <v>1401</v>
      </c>
      <c r="M410" s="21"/>
      <c r="N410" s="21"/>
      <c r="O410" s="22" t="s">
        <v>110</v>
      </c>
      <c r="P410" s="22" t="s">
        <v>800</v>
      </c>
      <c r="Q410" s="21" t="s">
        <v>1276</v>
      </c>
    </row>
    <row r="411" s="4" customFormat="1" ht="24" spans="1:17">
      <c r="A411" s="20">
        <v>405</v>
      </c>
      <c r="B411" s="21" t="s">
        <v>770</v>
      </c>
      <c r="C411" s="21" t="s">
        <v>771</v>
      </c>
      <c r="D411" s="21" t="s">
        <v>26</v>
      </c>
      <c r="E411" s="21" t="s">
        <v>1402</v>
      </c>
      <c r="F411" s="21" t="s">
        <v>233</v>
      </c>
      <c r="G411" s="21" t="s">
        <v>1335</v>
      </c>
      <c r="H411" s="21" t="s">
        <v>372</v>
      </c>
      <c r="I411" s="29">
        <v>15</v>
      </c>
      <c r="J411" s="29">
        <v>5</v>
      </c>
      <c r="K411" s="29">
        <v>10</v>
      </c>
      <c r="L411" s="21" t="s">
        <v>1340</v>
      </c>
      <c r="M411" s="21"/>
      <c r="N411" s="21"/>
      <c r="O411" s="22" t="s">
        <v>892</v>
      </c>
      <c r="P411" s="22" t="s">
        <v>800</v>
      </c>
      <c r="Q411" s="21" t="s">
        <v>1338</v>
      </c>
    </row>
    <row r="412" s="4" customFormat="1" ht="24" spans="1:17">
      <c r="A412" s="20">
        <v>406</v>
      </c>
      <c r="B412" s="21" t="s">
        <v>770</v>
      </c>
      <c r="C412" s="21" t="s">
        <v>771</v>
      </c>
      <c r="D412" s="21" t="s">
        <v>26</v>
      </c>
      <c r="E412" s="21" t="s">
        <v>1403</v>
      </c>
      <c r="F412" s="21" t="s">
        <v>233</v>
      </c>
      <c r="G412" s="21" t="s">
        <v>1281</v>
      </c>
      <c r="H412" s="21" t="s">
        <v>372</v>
      </c>
      <c r="I412" s="29">
        <v>5.15</v>
      </c>
      <c r="J412" s="29">
        <v>2.15</v>
      </c>
      <c r="K412" s="29">
        <v>3</v>
      </c>
      <c r="L412" s="21" t="s">
        <v>1404</v>
      </c>
      <c r="M412" s="21"/>
      <c r="N412" s="21"/>
      <c r="O412" s="22" t="s">
        <v>584</v>
      </c>
      <c r="P412" s="22" t="s">
        <v>892</v>
      </c>
      <c r="Q412" s="21" t="s">
        <v>1284</v>
      </c>
    </row>
    <row r="413" s="4" customFormat="1" ht="24" spans="1:17">
      <c r="A413" s="20">
        <v>407</v>
      </c>
      <c r="B413" s="21" t="s">
        <v>770</v>
      </c>
      <c r="C413" s="21" t="s">
        <v>771</v>
      </c>
      <c r="D413" s="21" t="s">
        <v>26</v>
      </c>
      <c r="E413" s="21" t="s">
        <v>1405</v>
      </c>
      <c r="F413" s="21" t="s">
        <v>233</v>
      </c>
      <c r="G413" s="21" t="s">
        <v>1281</v>
      </c>
      <c r="H413" s="21" t="s">
        <v>372</v>
      </c>
      <c r="I413" s="29">
        <v>8.93</v>
      </c>
      <c r="J413" s="29">
        <v>3.93</v>
      </c>
      <c r="K413" s="29">
        <v>5</v>
      </c>
      <c r="L413" s="21" t="s">
        <v>1406</v>
      </c>
      <c r="M413" s="21"/>
      <c r="N413" s="21"/>
      <c r="O413" s="22" t="s">
        <v>892</v>
      </c>
      <c r="P413" s="22" t="s">
        <v>800</v>
      </c>
      <c r="Q413" s="21" t="s">
        <v>1284</v>
      </c>
    </row>
    <row r="414" s="4" customFormat="1" ht="24" spans="1:17">
      <c r="A414" s="20">
        <v>408</v>
      </c>
      <c r="B414" s="21" t="s">
        <v>770</v>
      </c>
      <c r="C414" s="21" t="s">
        <v>771</v>
      </c>
      <c r="D414" s="21" t="s">
        <v>26</v>
      </c>
      <c r="E414" s="21" t="s">
        <v>1407</v>
      </c>
      <c r="F414" s="21" t="s">
        <v>233</v>
      </c>
      <c r="G414" s="21" t="s">
        <v>1281</v>
      </c>
      <c r="H414" s="21" t="s">
        <v>372</v>
      </c>
      <c r="I414" s="29">
        <v>7.35</v>
      </c>
      <c r="J414" s="29">
        <v>2.35</v>
      </c>
      <c r="K414" s="29">
        <v>5</v>
      </c>
      <c r="L414" s="21" t="s">
        <v>1274</v>
      </c>
      <c r="M414" s="21"/>
      <c r="N414" s="21"/>
      <c r="O414" s="22" t="s">
        <v>800</v>
      </c>
      <c r="P414" s="22" t="s">
        <v>35</v>
      </c>
      <c r="Q414" s="21" t="s">
        <v>1284</v>
      </c>
    </row>
    <row r="415" s="4" customFormat="1" ht="24" spans="1:17">
      <c r="A415" s="20">
        <v>409</v>
      </c>
      <c r="B415" s="21" t="s">
        <v>770</v>
      </c>
      <c r="C415" s="21" t="s">
        <v>794</v>
      </c>
      <c r="D415" s="21" t="s">
        <v>26</v>
      </c>
      <c r="E415" s="21" t="s">
        <v>1408</v>
      </c>
      <c r="F415" s="21" t="s">
        <v>233</v>
      </c>
      <c r="G415" s="21" t="s">
        <v>1281</v>
      </c>
      <c r="H415" s="21" t="s">
        <v>567</v>
      </c>
      <c r="I415" s="29">
        <v>1</v>
      </c>
      <c r="J415" s="29">
        <v>0</v>
      </c>
      <c r="K415" s="29">
        <v>1</v>
      </c>
      <c r="L415" s="21" t="s">
        <v>1145</v>
      </c>
      <c r="M415" s="21"/>
      <c r="N415" s="21"/>
      <c r="O415" s="22" t="s">
        <v>584</v>
      </c>
      <c r="P415" s="22" t="s">
        <v>892</v>
      </c>
      <c r="Q415" s="21" t="s">
        <v>1284</v>
      </c>
    </row>
    <row r="416" s="4" customFormat="1" ht="24" spans="1:17">
      <c r="A416" s="20">
        <v>410</v>
      </c>
      <c r="B416" s="21" t="s">
        <v>770</v>
      </c>
      <c r="C416" s="21" t="s">
        <v>866</v>
      </c>
      <c r="D416" s="21" t="s">
        <v>26</v>
      </c>
      <c r="E416" s="21" t="s">
        <v>1409</v>
      </c>
      <c r="F416" s="21" t="s">
        <v>233</v>
      </c>
      <c r="G416" s="21" t="s">
        <v>1281</v>
      </c>
      <c r="H416" s="21" t="s">
        <v>868</v>
      </c>
      <c r="I416" s="29">
        <v>7.57</v>
      </c>
      <c r="J416" s="29">
        <v>2.57</v>
      </c>
      <c r="K416" s="29">
        <v>5</v>
      </c>
      <c r="L416" s="21" t="s">
        <v>1410</v>
      </c>
      <c r="M416" s="21"/>
      <c r="N416" s="21"/>
      <c r="O416" s="22">
        <v>2019.3</v>
      </c>
      <c r="P416" s="22">
        <v>2019.5</v>
      </c>
      <c r="Q416" s="21" t="s">
        <v>1284</v>
      </c>
    </row>
    <row r="417" s="4" customFormat="1" ht="24" spans="1:17">
      <c r="A417" s="20">
        <v>411</v>
      </c>
      <c r="B417" s="21" t="s">
        <v>770</v>
      </c>
      <c r="C417" s="21" t="s">
        <v>771</v>
      </c>
      <c r="D417" s="21" t="s">
        <v>26</v>
      </c>
      <c r="E417" s="21" t="s">
        <v>1411</v>
      </c>
      <c r="F417" s="21" t="s">
        <v>233</v>
      </c>
      <c r="G417" s="21" t="s">
        <v>1412</v>
      </c>
      <c r="H417" s="21" t="s">
        <v>372</v>
      </c>
      <c r="I417" s="29">
        <v>9.6</v>
      </c>
      <c r="J417" s="29">
        <v>3.6</v>
      </c>
      <c r="K417" s="29">
        <v>6</v>
      </c>
      <c r="L417" s="21" t="s">
        <v>1413</v>
      </c>
      <c r="M417" s="21"/>
      <c r="N417" s="21"/>
      <c r="O417" s="22" t="s">
        <v>584</v>
      </c>
      <c r="P417" s="22" t="s">
        <v>892</v>
      </c>
      <c r="Q417" s="21" t="s">
        <v>1414</v>
      </c>
    </row>
    <row r="418" s="4" customFormat="1" ht="24" spans="1:17">
      <c r="A418" s="20">
        <v>412</v>
      </c>
      <c r="B418" s="21" t="s">
        <v>770</v>
      </c>
      <c r="C418" s="21" t="s">
        <v>771</v>
      </c>
      <c r="D418" s="21" t="s">
        <v>26</v>
      </c>
      <c r="E418" s="21" t="s">
        <v>1415</v>
      </c>
      <c r="F418" s="21" t="s">
        <v>233</v>
      </c>
      <c r="G418" s="21" t="s">
        <v>1412</v>
      </c>
      <c r="H418" s="21" t="s">
        <v>372</v>
      </c>
      <c r="I418" s="29">
        <v>12.3</v>
      </c>
      <c r="J418" s="29">
        <v>4.3</v>
      </c>
      <c r="K418" s="29">
        <v>8</v>
      </c>
      <c r="L418" s="21" t="s">
        <v>1399</v>
      </c>
      <c r="M418" s="21"/>
      <c r="N418" s="21"/>
      <c r="O418" s="22" t="s">
        <v>584</v>
      </c>
      <c r="P418" s="22" t="s">
        <v>892</v>
      </c>
      <c r="Q418" s="21" t="s">
        <v>1414</v>
      </c>
    </row>
    <row r="419" s="4" customFormat="1" ht="24" spans="1:17">
      <c r="A419" s="20">
        <v>413</v>
      </c>
      <c r="B419" s="21" t="s">
        <v>770</v>
      </c>
      <c r="C419" s="21" t="s">
        <v>771</v>
      </c>
      <c r="D419" s="21" t="s">
        <v>26</v>
      </c>
      <c r="E419" s="21" t="s">
        <v>1416</v>
      </c>
      <c r="F419" s="21" t="s">
        <v>233</v>
      </c>
      <c r="G419" s="21" t="s">
        <v>1412</v>
      </c>
      <c r="H419" s="21" t="s">
        <v>372</v>
      </c>
      <c r="I419" s="29">
        <v>8.1</v>
      </c>
      <c r="J419" s="29">
        <v>3.1</v>
      </c>
      <c r="K419" s="29">
        <v>5</v>
      </c>
      <c r="L419" s="21" t="s">
        <v>1399</v>
      </c>
      <c r="M419" s="21"/>
      <c r="N419" s="21"/>
      <c r="O419" s="22" t="s">
        <v>584</v>
      </c>
      <c r="P419" s="22" t="s">
        <v>892</v>
      </c>
      <c r="Q419" s="21" t="s">
        <v>1414</v>
      </c>
    </row>
    <row r="420" s="4" customFormat="1" ht="24" spans="1:17">
      <c r="A420" s="20">
        <v>414</v>
      </c>
      <c r="B420" s="21" t="s">
        <v>770</v>
      </c>
      <c r="C420" s="21" t="s">
        <v>771</v>
      </c>
      <c r="D420" s="21" t="s">
        <v>26</v>
      </c>
      <c r="E420" s="21" t="s">
        <v>1417</v>
      </c>
      <c r="F420" s="21" t="s">
        <v>233</v>
      </c>
      <c r="G420" s="21" t="s">
        <v>1289</v>
      </c>
      <c r="H420" s="21" t="s">
        <v>372</v>
      </c>
      <c r="I420" s="29">
        <v>16.7</v>
      </c>
      <c r="J420" s="29">
        <v>6.7</v>
      </c>
      <c r="K420" s="29">
        <v>10</v>
      </c>
      <c r="L420" s="21" t="s">
        <v>1418</v>
      </c>
      <c r="M420" s="21"/>
      <c r="N420" s="21"/>
      <c r="O420" s="22" t="s">
        <v>34</v>
      </c>
      <c r="P420" s="22" t="s">
        <v>110</v>
      </c>
      <c r="Q420" s="21" t="s">
        <v>1292</v>
      </c>
    </row>
    <row r="421" s="4" customFormat="1" ht="24" spans="1:17">
      <c r="A421" s="20">
        <v>415</v>
      </c>
      <c r="B421" s="21" t="s">
        <v>770</v>
      </c>
      <c r="C421" s="21" t="s">
        <v>771</v>
      </c>
      <c r="D421" s="21" t="s">
        <v>26</v>
      </c>
      <c r="E421" s="21" t="s">
        <v>1419</v>
      </c>
      <c r="F421" s="21" t="s">
        <v>233</v>
      </c>
      <c r="G421" s="21" t="s">
        <v>1289</v>
      </c>
      <c r="H421" s="21" t="s">
        <v>567</v>
      </c>
      <c r="I421" s="29">
        <v>6</v>
      </c>
      <c r="J421" s="29">
        <v>2</v>
      </c>
      <c r="K421" s="29">
        <v>4</v>
      </c>
      <c r="L421" s="21" t="s">
        <v>1420</v>
      </c>
      <c r="M421" s="21"/>
      <c r="N421" s="21"/>
      <c r="O421" s="22" t="s">
        <v>800</v>
      </c>
      <c r="P421" s="22" t="s">
        <v>35</v>
      </c>
      <c r="Q421" s="21" t="s">
        <v>1292</v>
      </c>
    </row>
    <row r="422" s="4" customFormat="1" ht="24" spans="1:17">
      <c r="A422" s="20">
        <v>416</v>
      </c>
      <c r="B422" s="21" t="s">
        <v>770</v>
      </c>
      <c r="C422" s="21" t="s">
        <v>794</v>
      </c>
      <c r="D422" s="21" t="s">
        <v>26</v>
      </c>
      <c r="E422" s="21" t="s">
        <v>1421</v>
      </c>
      <c r="F422" s="21" t="s">
        <v>233</v>
      </c>
      <c r="G422" s="21" t="s">
        <v>1289</v>
      </c>
      <c r="H422" s="21" t="s">
        <v>1304</v>
      </c>
      <c r="I422" s="29">
        <v>7.3</v>
      </c>
      <c r="J422" s="29">
        <v>2.3</v>
      </c>
      <c r="K422" s="29">
        <v>5</v>
      </c>
      <c r="L422" s="21" t="s">
        <v>1422</v>
      </c>
      <c r="M422" s="21"/>
      <c r="N422" s="21"/>
      <c r="O422" s="22" t="s">
        <v>34</v>
      </c>
      <c r="P422" s="22" t="s">
        <v>110</v>
      </c>
      <c r="Q422" s="21" t="s">
        <v>1292</v>
      </c>
    </row>
    <row r="423" s="4" customFormat="1" ht="36" spans="1:17">
      <c r="A423" s="20">
        <v>417</v>
      </c>
      <c r="B423" s="21" t="s">
        <v>770</v>
      </c>
      <c r="C423" s="21" t="s">
        <v>794</v>
      </c>
      <c r="D423" s="21" t="s">
        <v>26</v>
      </c>
      <c r="E423" s="21" t="s">
        <v>1423</v>
      </c>
      <c r="F423" s="21" t="s">
        <v>233</v>
      </c>
      <c r="G423" s="21" t="s">
        <v>254</v>
      </c>
      <c r="H423" s="21" t="s">
        <v>567</v>
      </c>
      <c r="I423" s="29">
        <v>0.79</v>
      </c>
      <c r="J423" s="29">
        <v>0</v>
      </c>
      <c r="K423" s="29">
        <v>0.79</v>
      </c>
      <c r="L423" s="21" t="s">
        <v>1424</v>
      </c>
      <c r="M423" s="21"/>
      <c r="N423" s="21"/>
      <c r="O423" s="22" t="s">
        <v>806</v>
      </c>
      <c r="P423" s="22" t="s">
        <v>792</v>
      </c>
      <c r="Q423" s="21" t="s">
        <v>1272</v>
      </c>
    </row>
    <row r="424" s="4" customFormat="1" ht="24" spans="1:17">
      <c r="A424" s="20">
        <v>418</v>
      </c>
      <c r="B424" s="21" t="s">
        <v>770</v>
      </c>
      <c r="C424" s="21" t="s">
        <v>794</v>
      </c>
      <c r="D424" s="21" t="s">
        <v>26</v>
      </c>
      <c r="E424" s="21" t="s">
        <v>1425</v>
      </c>
      <c r="F424" s="21" t="s">
        <v>233</v>
      </c>
      <c r="G424" s="21" t="s">
        <v>254</v>
      </c>
      <c r="H424" s="21" t="s">
        <v>945</v>
      </c>
      <c r="I424" s="29">
        <v>2.98</v>
      </c>
      <c r="J424" s="29">
        <v>1</v>
      </c>
      <c r="K424" s="29">
        <v>1.98</v>
      </c>
      <c r="L424" s="21" t="s">
        <v>1426</v>
      </c>
      <c r="M424" s="21"/>
      <c r="N424" s="21"/>
      <c r="O424" s="22" t="s">
        <v>806</v>
      </c>
      <c r="P424" s="22" t="s">
        <v>792</v>
      </c>
      <c r="Q424" s="21" t="s">
        <v>1272</v>
      </c>
    </row>
    <row r="425" s="4" customFormat="1" ht="24" spans="1:17">
      <c r="A425" s="20">
        <v>419</v>
      </c>
      <c r="B425" s="21" t="s">
        <v>770</v>
      </c>
      <c r="C425" s="21" t="s">
        <v>794</v>
      </c>
      <c r="D425" s="21" t="s">
        <v>26</v>
      </c>
      <c r="E425" s="21" t="s">
        <v>1427</v>
      </c>
      <c r="F425" s="21" t="s">
        <v>233</v>
      </c>
      <c r="G425" s="21" t="s">
        <v>254</v>
      </c>
      <c r="H425" s="21" t="s">
        <v>945</v>
      </c>
      <c r="I425" s="29">
        <v>1.7</v>
      </c>
      <c r="J425" s="29">
        <v>0</v>
      </c>
      <c r="K425" s="29">
        <v>1.7</v>
      </c>
      <c r="L425" s="21" t="s">
        <v>1145</v>
      </c>
      <c r="M425" s="21"/>
      <c r="N425" s="21"/>
      <c r="O425" s="22" t="s">
        <v>806</v>
      </c>
      <c r="P425" s="22" t="s">
        <v>792</v>
      </c>
      <c r="Q425" s="21" t="s">
        <v>1272</v>
      </c>
    </row>
    <row r="426" s="4" customFormat="1" ht="24" spans="1:17">
      <c r="A426" s="20">
        <v>420</v>
      </c>
      <c r="B426" s="21" t="s">
        <v>770</v>
      </c>
      <c r="C426" s="21" t="s">
        <v>794</v>
      </c>
      <c r="D426" s="21" t="s">
        <v>26</v>
      </c>
      <c r="E426" s="21" t="s">
        <v>1428</v>
      </c>
      <c r="F426" s="21" t="s">
        <v>233</v>
      </c>
      <c r="G426" s="21" t="s">
        <v>254</v>
      </c>
      <c r="H426" s="21" t="s">
        <v>945</v>
      </c>
      <c r="I426" s="29">
        <v>2.97</v>
      </c>
      <c r="J426" s="29">
        <v>1</v>
      </c>
      <c r="K426" s="29">
        <v>1.97</v>
      </c>
      <c r="L426" s="21" t="s">
        <v>1160</v>
      </c>
      <c r="M426" s="21"/>
      <c r="N426" s="21"/>
      <c r="O426" s="22" t="s">
        <v>1178</v>
      </c>
      <c r="P426" s="22" t="s">
        <v>570</v>
      </c>
      <c r="Q426" s="21" t="s">
        <v>1272</v>
      </c>
    </row>
    <row r="427" s="4" customFormat="1" ht="24" spans="1:17">
      <c r="A427" s="20">
        <v>421</v>
      </c>
      <c r="B427" s="21" t="s">
        <v>770</v>
      </c>
      <c r="C427" s="21" t="s">
        <v>794</v>
      </c>
      <c r="D427" s="21" t="s">
        <v>26</v>
      </c>
      <c r="E427" s="21" t="s">
        <v>1429</v>
      </c>
      <c r="F427" s="21" t="s">
        <v>233</v>
      </c>
      <c r="G427" s="21" t="s">
        <v>254</v>
      </c>
      <c r="H427" s="21" t="s">
        <v>945</v>
      </c>
      <c r="I427" s="29">
        <v>1.02</v>
      </c>
      <c r="J427" s="29">
        <v>0</v>
      </c>
      <c r="K427" s="29">
        <v>1.02</v>
      </c>
      <c r="L427" s="21" t="s">
        <v>1430</v>
      </c>
      <c r="M427" s="21"/>
      <c r="N427" s="21"/>
      <c r="O427" s="22" t="s">
        <v>1178</v>
      </c>
      <c r="P427" s="22" t="s">
        <v>570</v>
      </c>
      <c r="Q427" s="21" t="s">
        <v>1272</v>
      </c>
    </row>
    <row r="428" s="4" customFormat="1" ht="36" spans="1:17">
      <c r="A428" s="20">
        <v>422</v>
      </c>
      <c r="B428" s="21" t="s">
        <v>770</v>
      </c>
      <c r="C428" s="21" t="s">
        <v>794</v>
      </c>
      <c r="D428" s="21" t="s">
        <v>26</v>
      </c>
      <c r="E428" s="21" t="s">
        <v>1431</v>
      </c>
      <c r="F428" s="21" t="s">
        <v>233</v>
      </c>
      <c r="G428" s="21" t="s">
        <v>254</v>
      </c>
      <c r="H428" s="21" t="s">
        <v>945</v>
      </c>
      <c r="I428" s="29">
        <v>1.7</v>
      </c>
      <c r="J428" s="29">
        <v>0</v>
      </c>
      <c r="K428" s="29">
        <v>1.7</v>
      </c>
      <c r="L428" s="21" t="s">
        <v>1432</v>
      </c>
      <c r="M428" s="21"/>
      <c r="N428" s="21"/>
      <c r="O428" s="22" t="s">
        <v>1178</v>
      </c>
      <c r="P428" s="22" t="s">
        <v>570</v>
      </c>
      <c r="Q428" s="21" t="s">
        <v>1272</v>
      </c>
    </row>
    <row r="429" s="4" customFormat="1" ht="24" spans="1:17">
      <c r="A429" s="20">
        <v>423</v>
      </c>
      <c r="B429" s="21" t="s">
        <v>770</v>
      </c>
      <c r="C429" s="21" t="s">
        <v>771</v>
      </c>
      <c r="D429" s="21" t="s">
        <v>26</v>
      </c>
      <c r="E429" s="21" t="s">
        <v>1433</v>
      </c>
      <c r="F429" s="21" t="s">
        <v>233</v>
      </c>
      <c r="G429" s="21" t="s">
        <v>254</v>
      </c>
      <c r="H429" s="21" t="s">
        <v>372</v>
      </c>
      <c r="I429" s="29">
        <v>4.35</v>
      </c>
      <c r="J429" s="29">
        <v>1</v>
      </c>
      <c r="K429" s="29">
        <v>3.35</v>
      </c>
      <c r="L429" s="21" t="s">
        <v>1399</v>
      </c>
      <c r="M429" s="21"/>
      <c r="N429" s="21"/>
      <c r="O429" s="22" t="s">
        <v>1178</v>
      </c>
      <c r="P429" s="22" t="s">
        <v>570</v>
      </c>
      <c r="Q429" s="21" t="s">
        <v>1272</v>
      </c>
    </row>
    <row r="430" s="4" customFormat="1" ht="24" spans="1:17">
      <c r="A430" s="20">
        <v>424</v>
      </c>
      <c r="B430" s="21" t="s">
        <v>770</v>
      </c>
      <c r="C430" s="21" t="s">
        <v>771</v>
      </c>
      <c r="D430" s="21" t="s">
        <v>26</v>
      </c>
      <c r="E430" s="21" t="s">
        <v>1434</v>
      </c>
      <c r="F430" s="21" t="s">
        <v>233</v>
      </c>
      <c r="G430" s="21" t="s">
        <v>254</v>
      </c>
      <c r="H430" s="21" t="s">
        <v>372</v>
      </c>
      <c r="I430" s="29">
        <v>12.84</v>
      </c>
      <c r="J430" s="29">
        <v>4</v>
      </c>
      <c r="K430" s="29">
        <v>8.84</v>
      </c>
      <c r="L430" s="21" t="s">
        <v>1435</v>
      </c>
      <c r="M430" s="21"/>
      <c r="N430" s="21"/>
      <c r="O430" s="22" t="s">
        <v>892</v>
      </c>
      <c r="P430" s="22" t="s">
        <v>800</v>
      </c>
      <c r="Q430" s="21" t="s">
        <v>1272</v>
      </c>
    </row>
    <row r="431" s="4" customFormat="1" ht="24" spans="1:17">
      <c r="A431" s="20">
        <v>425</v>
      </c>
      <c r="B431" s="21" t="s">
        <v>770</v>
      </c>
      <c r="C431" s="21" t="s">
        <v>771</v>
      </c>
      <c r="D431" s="21" t="s">
        <v>26</v>
      </c>
      <c r="E431" s="21" t="s">
        <v>1436</v>
      </c>
      <c r="F431" s="21" t="s">
        <v>233</v>
      </c>
      <c r="G431" s="21" t="s">
        <v>254</v>
      </c>
      <c r="H431" s="21" t="s">
        <v>372</v>
      </c>
      <c r="I431" s="29">
        <v>1.65</v>
      </c>
      <c r="J431" s="29">
        <v>0</v>
      </c>
      <c r="K431" s="29">
        <v>1.65</v>
      </c>
      <c r="L431" s="21" t="s">
        <v>1399</v>
      </c>
      <c r="M431" s="21"/>
      <c r="N431" s="21"/>
      <c r="O431" s="22" t="s">
        <v>1178</v>
      </c>
      <c r="P431" s="22" t="s">
        <v>570</v>
      </c>
      <c r="Q431" s="21" t="s">
        <v>1272</v>
      </c>
    </row>
    <row r="432" s="4" customFormat="1" ht="24" spans="1:17">
      <c r="A432" s="20">
        <v>426</v>
      </c>
      <c r="B432" s="21" t="s">
        <v>770</v>
      </c>
      <c r="C432" s="21" t="s">
        <v>771</v>
      </c>
      <c r="D432" s="21" t="s">
        <v>26</v>
      </c>
      <c r="E432" s="21" t="s">
        <v>1437</v>
      </c>
      <c r="F432" s="21" t="s">
        <v>233</v>
      </c>
      <c r="G432" s="21" t="s">
        <v>1370</v>
      </c>
      <c r="H432" s="21" t="s">
        <v>372</v>
      </c>
      <c r="I432" s="29">
        <v>30</v>
      </c>
      <c r="J432" s="29">
        <v>10</v>
      </c>
      <c r="K432" s="29">
        <v>20</v>
      </c>
      <c r="L432" s="21" t="s">
        <v>1438</v>
      </c>
      <c r="M432" s="21"/>
      <c r="N432" s="21"/>
      <c r="O432" s="22" t="s">
        <v>34</v>
      </c>
      <c r="P432" s="22" t="s">
        <v>110</v>
      </c>
      <c r="Q432" s="21" t="s">
        <v>1374</v>
      </c>
    </row>
    <row r="433" s="4" customFormat="1" ht="24" spans="1:17">
      <c r="A433" s="20">
        <v>427</v>
      </c>
      <c r="B433" s="21" t="s">
        <v>770</v>
      </c>
      <c r="C433" s="21" t="s">
        <v>771</v>
      </c>
      <c r="D433" s="21" t="s">
        <v>26</v>
      </c>
      <c r="E433" s="21" t="s">
        <v>1439</v>
      </c>
      <c r="F433" s="21" t="s">
        <v>233</v>
      </c>
      <c r="G433" s="21" t="s">
        <v>1294</v>
      </c>
      <c r="H433" s="21" t="s">
        <v>868</v>
      </c>
      <c r="I433" s="29">
        <v>3.5</v>
      </c>
      <c r="J433" s="29">
        <v>1.5</v>
      </c>
      <c r="K433" s="29">
        <v>2</v>
      </c>
      <c r="L433" s="21" t="s">
        <v>1346</v>
      </c>
      <c r="M433" s="21"/>
      <c r="N433" s="21"/>
      <c r="O433" s="22" t="s">
        <v>34</v>
      </c>
      <c r="P433" s="22" t="s">
        <v>570</v>
      </c>
      <c r="Q433" s="21" t="s">
        <v>1297</v>
      </c>
    </row>
    <row r="434" s="4" customFormat="1" ht="24" spans="1:17">
      <c r="A434" s="20">
        <v>428</v>
      </c>
      <c r="B434" s="21" t="s">
        <v>770</v>
      </c>
      <c r="C434" s="21" t="s">
        <v>771</v>
      </c>
      <c r="D434" s="21" t="s">
        <v>26</v>
      </c>
      <c r="E434" s="21" t="s">
        <v>1440</v>
      </c>
      <c r="F434" s="21" t="s">
        <v>233</v>
      </c>
      <c r="G434" s="21" t="s">
        <v>1294</v>
      </c>
      <c r="H434" s="21" t="s">
        <v>372</v>
      </c>
      <c r="I434" s="29">
        <v>20</v>
      </c>
      <c r="J434" s="29">
        <v>7</v>
      </c>
      <c r="K434" s="29">
        <v>13</v>
      </c>
      <c r="L434" s="21" t="s">
        <v>1441</v>
      </c>
      <c r="M434" s="21"/>
      <c r="N434" s="21"/>
      <c r="O434" s="22" t="s">
        <v>584</v>
      </c>
      <c r="P434" s="22" t="s">
        <v>319</v>
      </c>
      <c r="Q434" s="21" t="s">
        <v>1297</v>
      </c>
    </row>
    <row r="435" s="4" customFormat="1" ht="24" spans="1:17">
      <c r="A435" s="20">
        <v>429</v>
      </c>
      <c r="B435" s="21" t="s">
        <v>770</v>
      </c>
      <c r="C435" s="21" t="s">
        <v>771</v>
      </c>
      <c r="D435" s="21" t="s">
        <v>26</v>
      </c>
      <c r="E435" s="21" t="s">
        <v>1442</v>
      </c>
      <c r="F435" s="21" t="s">
        <v>233</v>
      </c>
      <c r="G435" s="21" t="s">
        <v>242</v>
      </c>
      <c r="H435" s="21" t="s">
        <v>372</v>
      </c>
      <c r="I435" s="29">
        <v>30</v>
      </c>
      <c r="J435" s="29">
        <v>10</v>
      </c>
      <c r="K435" s="29">
        <v>20</v>
      </c>
      <c r="L435" s="21" t="s">
        <v>1443</v>
      </c>
      <c r="M435" s="21"/>
      <c r="N435" s="21"/>
      <c r="O435" s="22" t="s">
        <v>34</v>
      </c>
      <c r="P435" s="22" t="s">
        <v>110</v>
      </c>
      <c r="Q435" s="21" t="s">
        <v>1444</v>
      </c>
    </row>
    <row r="436" s="4" customFormat="1" ht="24" spans="1:17">
      <c r="A436" s="20">
        <v>430</v>
      </c>
      <c r="B436" s="21" t="s">
        <v>770</v>
      </c>
      <c r="C436" s="21" t="s">
        <v>866</v>
      </c>
      <c r="D436" s="21" t="s">
        <v>26</v>
      </c>
      <c r="E436" s="21" t="s">
        <v>1445</v>
      </c>
      <c r="F436" s="21" t="s">
        <v>233</v>
      </c>
      <c r="G436" s="21" t="s">
        <v>1446</v>
      </c>
      <c r="H436" s="21" t="s">
        <v>868</v>
      </c>
      <c r="I436" s="29">
        <v>4.5</v>
      </c>
      <c r="J436" s="29">
        <v>1.5</v>
      </c>
      <c r="K436" s="29">
        <v>3</v>
      </c>
      <c r="L436" s="21" t="s">
        <v>1413</v>
      </c>
      <c r="M436" s="21"/>
      <c r="N436" s="21"/>
      <c r="O436" s="22" t="s">
        <v>584</v>
      </c>
      <c r="P436" s="22" t="s">
        <v>892</v>
      </c>
      <c r="Q436" s="21" t="s">
        <v>1447</v>
      </c>
    </row>
    <row r="437" s="4" customFormat="1" ht="24" spans="1:17">
      <c r="A437" s="20">
        <v>431</v>
      </c>
      <c r="B437" s="21" t="s">
        <v>770</v>
      </c>
      <c r="C437" s="21" t="s">
        <v>771</v>
      </c>
      <c r="D437" s="21" t="s">
        <v>26</v>
      </c>
      <c r="E437" s="21" t="s">
        <v>1448</v>
      </c>
      <c r="F437" s="21" t="s">
        <v>233</v>
      </c>
      <c r="G437" s="21" t="s">
        <v>1446</v>
      </c>
      <c r="H437" s="21" t="s">
        <v>372</v>
      </c>
      <c r="I437" s="29">
        <v>15</v>
      </c>
      <c r="J437" s="29">
        <v>5</v>
      </c>
      <c r="K437" s="29">
        <v>10</v>
      </c>
      <c r="L437" s="21" t="s">
        <v>1449</v>
      </c>
      <c r="M437" s="21"/>
      <c r="N437" s="21"/>
      <c r="O437" s="22" t="s">
        <v>1178</v>
      </c>
      <c r="P437" s="22" t="s">
        <v>806</v>
      </c>
      <c r="Q437" s="21" t="s">
        <v>1447</v>
      </c>
    </row>
    <row r="438" s="4" customFormat="1" ht="24" spans="1:17">
      <c r="A438" s="20">
        <v>432</v>
      </c>
      <c r="B438" s="21" t="s">
        <v>770</v>
      </c>
      <c r="C438" s="21" t="s">
        <v>771</v>
      </c>
      <c r="D438" s="21" t="s">
        <v>26</v>
      </c>
      <c r="E438" s="21" t="s">
        <v>1450</v>
      </c>
      <c r="F438" s="21" t="s">
        <v>233</v>
      </c>
      <c r="G438" s="21" t="s">
        <v>1446</v>
      </c>
      <c r="H438" s="21" t="s">
        <v>372</v>
      </c>
      <c r="I438" s="29">
        <v>4.5</v>
      </c>
      <c r="J438" s="29">
        <v>1.5</v>
      </c>
      <c r="K438" s="29">
        <v>3</v>
      </c>
      <c r="L438" s="21" t="s">
        <v>1451</v>
      </c>
      <c r="M438" s="21"/>
      <c r="N438" s="21"/>
      <c r="O438" s="22" t="s">
        <v>1178</v>
      </c>
      <c r="P438" s="22" t="s">
        <v>806</v>
      </c>
      <c r="Q438" s="21" t="s">
        <v>1447</v>
      </c>
    </row>
    <row r="439" s="4" customFormat="1" ht="24" spans="1:17">
      <c r="A439" s="20">
        <v>433</v>
      </c>
      <c r="B439" s="21" t="s">
        <v>770</v>
      </c>
      <c r="C439" s="21" t="s">
        <v>771</v>
      </c>
      <c r="D439" s="21" t="s">
        <v>26</v>
      </c>
      <c r="E439" s="21" t="s">
        <v>1452</v>
      </c>
      <c r="F439" s="21" t="s">
        <v>233</v>
      </c>
      <c r="G439" s="21" t="s">
        <v>1446</v>
      </c>
      <c r="H439" s="21" t="s">
        <v>372</v>
      </c>
      <c r="I439" s="29">
        <v>6</v>
      </c>
      <c r="J439" s="29">
        <v>2</v>
      </c>
      <c r="K439" s="29">
        <v>4</v>
      </c>
      <c r="L439" s="21" t="s">
        <v>1453</v>
      </c>
      <c r="M439" s="21"/>
      <c r="N439" s="21"/>
      <c r="O439" s="22" t="s">
        <v>1178</v>
      </c>
      <c r="P439" s="22" t="s">
        <v>1178</v>
      </c>
      <c r="Q439" s="21" t="s">
        <v>1447</v>
      </c>
    </row>
    <row r="440" s="4" customFormat="1" ht="24" spans="1:17">
      <c r="A440" s="20">
        <v>434</v>
      </c>
      <c r="B440" s="21" t="s">
        <v>770</v>
      </c>
      <c r="C440" s="21" t="s">
        <v>771</v>
      </c>
      <c r="D440" s="21" t="s">
        <v>26</v>
      </c>
      <c r="E440" s="21" t="s">
        <v>1454</v>
      </c>
      <c r="F440" s="21" t="s">
        <v>233</v>
      </c>
      <c r="G440" s="21" t="s">
        <v>1352</v>
      </c>
      <c r="H440" s="21" t="s">
        <v>372</v>
      </c>
      <c r="I440" s="29">
        <v>19.5</v>
      </c>
      <c r="J440" s="29">
        <v>7.5</v>
      </c>
      <c r="K440" s="29">
        <v>12</v>
      </c>
      <c r="L440" s="21" t="s">
        <v>1455</v>
      </c>
      <c r="M440" s="21"/>
      <c r="N440" s="21"/>
      <c r="O440" s="22" t="s">
        <v>800</v>
      </c>
      <c r="P440" s="22" t="s">
        <v>35</v>
      </c>
      <c r="Q440" s="21" t="s">
        <v>1355</v>
      </c>
    </row>
    <row r="441" s="4" customFormat="1" ht="24" spans="1:17">
      <c r="A441" s="20">
        <v>435</v>
      </c>
      <c r="B441" s="21" t="s">
        <v>770</v>
      </c>
      <c r="C441" s="21" t="s">
        <v>771</v>
      </c>
      <c r="D441" s="21" t="s">
        <v>26</v>
      </c>
      <c r="E441" s="21" t="s">
        <v>1456</v>
      </c>
      <c r="F441" s="21" t="s">
        <v>233</v>
      </c>
      <c r="G441" s="21" t="s">
        <v>1317</v>
      </c>
      <c r="H441" s="21" t="s">
        <v>567</v>
      </c>
      <c r="I441" s="29">
        <v>10</v>
      </c>
      <c r="J441" s="29">
        <v>3</v>
      </c>
      <c r="K441" s="29">
        <v>7</v>
      </c>
      <c r="L441" s="21" t="s">
        <v>1457</v>
      </c>
      <c r="M441" s="21"/>
      <c r="N441" s="21"/>
      <c r="O441" s="22" t="s">
        <v>584</v>
      </c>
      <c r="P441" s="22" t="s">
        <v>570</v>
      </c>
      <c r="Q441" s="21" t="s">
        <v>1458</v>
      </c>
    </row>
    <row r="442" s="4" customFormat="1" ht="24" spans="1:17">
      <c r="A442" s="20">
        <v>436</v>
      </c>
      <c r="B442" s="21" t="s">
        <v>770</v>
      </c>
      <c r="C442" s="21" t="s">
        <v>771</v>
      </c>
      <c r="D442" s="21" t="s">
        <v>26</v>
      </c>
      <c r="E442" s="21" t="s">
        <v>1459</v>
      </c>
      <c r="F442" s="21" t="s">
        <v>233</v>
      </c>
      <c r="G442" s="21" t="s">
        <v>1317</v>
      </c>
      <c r="H442" s="21" t="s">
        <v>567</v>
      </c>
      <c r="I442" s="29">
        <v>20</v>
      </c>
      <c r="J442" s="29">
        <v>7</v>
      </c>
      <c r="K442" s="29">
        <v>13</v>
      </c>
      <c r="L442" s="21" t="s">
        <v>1460</v>
      </c>
      <c r="M442" s="21"/>
      <c r="N442" s="21"/>
      <c r="O442" s="22" t="s">
        <v>35</v>
      </c>
      <c r="P442" s="22" t="s">
        <v>806</v>
      </c>
      <c r="Q442" s="21" t="s">
        <v>1458</v>
      </c>
    </row>
    <row r="443" s="4" customFormat="1" ht="24" spans="1:17">
      <c r="A443" s="20">
        <v>437</v>
      </c>
      <c r="B443" s="21" t="s">
        <v>770</v>
      </c>
      <c r="C443" s="21" t="s">
        <v>771</v>
      </c>
      <c r="D443" s="21" t="s">
        <v>26</v>
      </c>
      <c r="E443" s="21" t="s">
        <v>1461</v>
      </c>
      <c r="F443" s="21" t="s">
        <v>233</v>
      </c>
      <c r="G443" s="21" t="s">
        <v>246</v>
      </c>
      <c r="H443" s="21" t="s">
        <v>372</v>
      </c>
      <c r="I443" s="29">
        <v>15.8</v>
      </c>
      <c r="J443" s="29">
        <v>5.8</v>
      </c>
      <c r="K443" s="29">
        <v>10</v>
      </c>
      <c r="L443" s="21" t="s">
        <v>1462</v>
      </c>
      <c r="M443" s="21"/>
      <c r="N443" s="21"/>
      <c r="O443" s="22" t="s">
        <v>584</v>
      </c>
      <c r="P443" s="22" t="s">
        <v>892</v>
      </c>
      <c r="Q443" s="21" t="s">
        <v>1257</v>
      </c>
    </row>
    <row r="444" s="4" customFormat="1" ht="24" spans="1:17">
      <c r="A444" s="20">
        <v>438</v>
      </c>
      <c r="B444" s="21" t="s">
        <v>770</v>
      </c>
      <c r="C444" s="21" t="s">
        <v>771</v>
      </c>
      <c r="D444" s="21" t="s">
        <v>26</v>
      </c>
      <c r="E444" s="21" t="s">
        <v>1463</v>
      </c>
      <c r="F444" s="21" t="s">
        <v>233</v>
      </c>
      <c r="G444" s="21" t="s">
        <v>246</v>
      </c>
      <c r="H444" s="21" t="s">
        <v>372</v>
      </c>
      <c r="I444" s="29">
        <v>10</v>
      </c>
      <c r="J444" s="29">
        <v>4</v>
      </c>
      <c r="K444" s="29">
        <v>6</v>
      </c>
      <c r="L444" s="21" t="s">
        <v>1464</v>
      </c>
      <c r="M444" s="21"/>
      <c r="N444" s="21"/>
      <c r="O444" s="22" t="s">
        <v>584</v>
      </c>
      <c r="P444" s="22" t="s">
        <v>892</v>
      </c>
      <c r="Q444" s="21" t="s">
        <v>1257</v>
      </c>
    </row>
    <row r="445" s="4" customFormat="1" ht="24" spans="1:17">
      <c r="A445" s="20">
        <v>439</v>
      </c>
      <c r="B445" s="21" t="s">
        <v>770</v>
      </c>
      <c r="C445" s="21" t="s">
        <v>771</v>
      </c>
      <c r="D445" s="21" t="s">
        <v>26</v>
      </c>
      <c r="E445" s="21" t="s">
        <v>1465</v>
      </c>
      <c r="F445" s="21" t="s">
        <v>233</v>
      </c>
      <c r="G445" s="21" t="s">
        <v>246</v>
      </c>
      <c r="H445" s="21" t="s">
        <v>372</v>
      </c>
      <c r="I445" s="29">
        <v>4.2</v>
      </c>
      <c r="J445" s="29">
        <v>1.2</v>
      </c>
      <c r="K445" s="29">
        <v>3</v>
      </c>
      <c r="L445" s="21" t="s">
        <v>1466</v>
      </c>
      <c r="M445" s="21"/>
      <c r="N445" s="21"/>
      <c r="O445" s="22" t="s">
        <v>584</v>
      </c>
      <c r="P445" s="22" t="s">
        <v>892</v>
      </c>
      <c r="Q445" s="21" t="s">
        <v>1257</v>
      </c>
    </row>
    <row r="446" s="4" customFormat="1" ht="24" spans="1:17">
      <c r="A446" s="20">
        <v>440</v>
      </c>
      <c r="B446" s="21" t="s">
        <v>770</v>
      </c>
      <c r="C446" s="21" t="s">
        <v>785</v>
      </c>
      <c r="D446" s="21" t="s">
        <v>26</v>
      </c>
      <c r="E446" s="21" t="s">
        <v>1467</v>
      </c>
      <c r="F446" s="21" t="s">
        <v>233</v>
      </c>
      <c r="G446" s="21" t="s">
        <v>1323</v>
      </c>
      <c r="H446" s="21" t="s">
        <v>788</v>
      </c>
      <c r="I446" s="29">
        <v>10</v>
      </c>
      <c r="J446" s="29">
        <v>4</v>
      </c>
      <c r="K446" s="29">
        <v>6</v>
      </c>
      <c r="L446" s="21" t="s">
        <v>1468</v>
      </c>
      <c r="M446" s="21"/>
      <c r="N446" s="21"/>
      <c r="O446" s="22" t="s">
        <v>34</v>
      </c>
      <c r="P446" s="22" t="s">
        <v>110</v>
      </c>
      <c r="Q446" s="21" t="s">
        <v>1326</v>
      </c>
    </row>
    <row r="447" s="4" customFormat="1" ht="24" spans="1:17">
      <c r="A447" s="20">
        <v>441</v>
      </c>
      <c r="B447" s="21" t="s">
        <v>770</v>
      </c>
      <c r="C447" s="21" t="s">
        <v>785</v>
      </c>
      <c r="D447" s="21" t="s">
        <v>26</v>
      </c>
      <c r="E447" s="21" t="s">
        <v>1469</v>
      </c>
      <c r="F447" s="21" t="s">
        <v>233</v>
      </c>
      <c r="G447" s="21" t="s">
        <v>1323</v>
      </c>
      <c r="H447" s="21" t="s">
        <v>788</v>
      </c>
      <c r="I447" s="29">
        <v>20</v>
      </c>
      <c r="J447" s="29">
        <v>7</v>
      </c>
      <c r="K447" s="29">
        <v>13</v>
      </c>
      <c r="L447" s="21" t="s">
        <v>1470</v>
      </c>
      <c r="M447" s="21"/>
      <c r="N447" s="21"/>
      <c r="O447" s="22" t="s">
        <v>34</v>
      </c>
      <c r="P447" s="22" t="s">
        <v>110</v>
      </c>
      <c r="Q447" s="21" t="s">
        <v>1326</v>
      </c>
    </row>
    <row r="448" s="4" customFormat="1" ht="24" spans="1:17">
      <c r="A448" s="20">
        <v>442</v>
      </c>
      <c r="B448" s="21" t="s">
        <v>770</v>
      </c>
      <c r="C448" s="21" t="s">
        <v>771</v>
      </c>
      <c r="D448" s="21" t="s">
        <v>26</v>
      </c>
      <c r="E448" s="21" t="s">
        <v>1471</v>
      </c>
      <c r="F448" s="21" t="s">
        <v>233</v>
      </c>
      <c r="G448" s="21" t="s">
        <v>1472</v>
      </c>
      <c r="H448" s="21" t="s">
        <v>372</v>
      </c>
      <c r="I448" s="29">
        <v>20</v>
      </c>
      <c r="J448" s="29">
        <v>7</v>
      </c>
      <c r="K448" s="29">
        <v>13</v>
      </c>
      <c r="L448" s="21" t="s">
        <v>1473</v>
      </c>
      <c r="M448" s="21"/>
      <c r="N448" s="21"/>
      <c r="O448" s="22" t="s">
        <v>34</v>
      </c>
      <c r="P448" s="22" t="s">
        <v>35</v>
      </c>
      <c r="Q448" s="21" t="s">
        <v>1474</v>
      </c>
    </row>
    <row r="449" s="4" customFormat="1" ht="36" spans="1:17">
      <c r="A449" s="20">
        <v>443</v>
      </c>
      <c r="B449" s="21" t="s">
        <v>770</v>
      </c>
      <c r="C449" s="21" t="s">
        <v>785</v>
      </c>
      <c r="D449" s="21" t="s">
        <v>26</v>
      </c>
      <c r="E449" s="21" t="s">
        <v>1475</v>
      </c>
      <c r="F449" s="21" t="s">
        <v>233</v>
      </c>
      <c r="G449" s="21" t="s">
        <v>1472</v>
      </c>
      <c r="H449" s="21" t="s">
        <v>1476</v>
      </c>
      <c r="I449" s="29">
        <v>5</v>
      </c>
      <c r="J449" s="29">
        <v>2</v>
      </c>
      <c r="K449" s="29">
        <v>3</v>
      </c>
      <c r="L449" s="21" t="s">
        <v>1477</v>
      </c>
      <c r="M449" s="21"/>
      <c r="N449" s="21"/>
      <c r="O449" s="22" t="s">
        <v>34</v>
      </c>
      <c r="P449" s="22" t="s">
        <v>35</v>
      </c>
      <c r="Q449" s="21" t="s">
        <v>1474</v>
      </c>
    </row>
    <row r="450" s="4" customFormat="1" ht="24" spans="1:17">
      <c r="A450" s="20">
        <v>444</v>
      </c>
      <c r="B450" s="21" t="s">
        <v>770</v>
      </c>
      <c r="C450" s="21" t="s">
        <v>794</v>
      </c>
      <c r="D450" s="21" t="s">
        <v>26</v>
      </c>
      <c r="E450" s="21" t="s">
        <v>1478</v>
      </c>
      <c r="F450" s="21" t="s">
        <v>233</v>
      </c>
      <c r="G450" s="21" t="s">
        <v>1472</v>
      </c>
      <c r="H450" s="21" t="s">
        <v>945</v>
      </c>
      <c r="I450" s="29">
        <v>2.55</v>
      </c>
      <c r="J450" s="29">
        <v>1</v>
      </c>
      <c r="K450" s="29">
        <v>1.55</v>
      </c>
      <c r="L450" s="21" t="s">
        <v>1150</v>
      </c>
      <c r="M450" s="21"/>
      <c r="N450" s="21"/>
      <c r="O450" s="22" t="s">
        <v>34</v>
      </c>
      <c r="P450" s="22" t="s">
        <v>35</v>
      </c>
      <c r="Q450" s="21" t="s">
        <v>1474</v>
      </c>
    </row>
    <row r="451" s="4" customFormat="1" ht="24" spans="1:17">
      <c r="A451" s="20">
        <v>445</v>
      </c>
      <c r="B451" s="21" t="s">
        <v>770</v>
      </c>
      <c r="C451" s="21" t="s">
        <v>794</v>
      </c>
      <c r="D451" s="21" t="s">
        <v>26</v>
      </c>
      <c r="E451" s="21" t="s">
        <v>1479</v>
      </c>
      <c r="F451" s="21" t="s">
        <v>233</v>
      </c>
      <c r="G451" s="21" t="s">
        <v>1472</v>
      </c>
      <c r="H451" s="21" t="s">
        <v>945</v>
      </c>
      <c r="I451" s="29">
        <v>2.45</v>
      </c>
      <c r="J451" s="29">
        <v>0.45</v>
      </c>
      <c r="K451" s="29">
        <v>2</v>
      </c>
      <c r="L451" s="21" t="s">
        <v>1480</v>
      </c>
      <c r="M451" s="21"/>
      <c r="N451" s="21"/>
      <c r="O451" s="22" t="s">
        <v>806</v>
      </c>
      <c r="P451" s="22" t="s">
        <v>792</v>
      </c>
      <c r="Q451" s="21" t="s">
        <v>1474</v>
      </c>
    </row>
    <row r="452" s="4" customFormat="1" ht="24" spans="1:17">
      <c r="A452" s="20">
        <v>446</v>
      </c>
      <c r="B452" s="21" t="s">
        <v>770</v>
      </c>
      <c r="C452" s="21" t="s">
        <v>794</v>
      </c>
      <c r="D452" s="21" t="s">
        <v>26</v>
      </c>
      <c r="E452" s="21" t="s">
        <v>1481</v>
      </c>
      <c r="F452" s="21" t="s">
        <v>233</v>
      </c>
      <c r="G452" s="21" t="s">
        <v>1056</v>
      </c>
      <c r="H452" s="21" t="s">
        <v>1304</v>
      </c>
      <c r="I452" s="29">
        <v>9.9</v>
      </c>
      <c r="J452" s="29">
        <v>3.9</v>
      </c>
      <c r="K452" s="29">
        <v>6</v>
      </c>
      <c r="L452" s="21" t="s">
        <v>1145</v>
      </c>
      <c r="M452" s="21"/>
      <c r="N452" s="21"/>
      <c r="O452" s="22" t="s">
        <v>584</v>
      </c>
      <c r="P452" s="22" t="s">
        <v>800</v>
      </c>
      <c r="Q452" s="21" t="s">
        <v>1058</v>
      </c>
    </row>
    <row r="453" s="4" customFormat="1" ht="24" spans="1:17">
      <c r="A453" s="20">
        <v>447</v>
      </c>
      <c r="B453" s="21" t="s">
        <v>770</v>
      </c>
      <c r="C453" s="21" t="s">
        <v>771</v>
      </c>
      <c r="D453" s="21" t="s">
        <v>26</v>
      </c>
      <c r="E453" s="21" t="s">
        <v>1482</v>
      </c>
      <c r="F453" s="21" t="s">
        <v>233</v>
      </c>
      <c r="G453" s="21" t="s">
        <v>1056</v>
      </c>
      <c r="H453" s="21" t="s">
        <v>567</v>
      </c>
      <c r="I453" s="29">
        <v>1.5</v>
      </c>
      <c r="J453" s="29">
        <v>0</v>
      </c>
      <c r="K453" s="29">
        <v>1.5</v>
      </c>
      <c r="L453" s="21" t="s">
        <v>1483</v>
      </c>
      <c r="M453" s="21"/>
      <c r="N453" s="21"/>
      <c r="O453" s="22" t="s">
        <v>584</v>
      </c>
      <c r="P453" s="22" t="s">
        <v>35</v>
      </c>
      <c r="Q453" s="21" t="s">
        <v>1058</v>
      </c>
    </row>
    <row r="454" s="4" customFormat="1" ht="36" spans="1:17">
      <c r="A454" s="20">
        <v>448</v>
      </c>
      <c r="B454" s="21" t="s">
        <v>770</v>
      </c>
      <c r="C454" s="21" t="s">
        <v>794</v>
      </c>
      <c r="D454" s="21" t="s">
        <v>26</v>
      </c>
      <c r="E454" s="21" t="s">
        <v>1484</v>
      </c>
      <c r="F454" s="21" t="s">
        <v>233</v>
      </c>
      <c r="G454" s="21" t="s">
        <v>1056</v>
      </c>
      <c r="H454" s="21" t="s">
        <v>1485</v>
      </c>
      <c r="I454" s="29">
        <v>5</v>
      </c>
      <c r="J454" s="29">
        <v>2</v>
      </c>
      <c r="K454" s="29">
        <v>3</v>
      </c>
      <c r="L454" s="21" t="s">
        <v>1486</v>
      </c>
      <c r="M454" s="21"/>
      <c r="N454" s="21"/>
      <c r="O454" s="22" t="s">
        <v>806</v>
      </c>
      <c r="P454" s="22" t="s">
        <v>570</v>
      </c>
      <c r="Q454" s="21" t="s">
        <v>1058</v>
      </c>
    </row>
    <row r="455" s="4" customFormat="1" ht="24" spans="1:17">
      <c r="A455" s="20">
        <v>449</v>
      </c>
      <c r="B455" s="21" t="s">
        <v>770</v>
      </c>
      <c r="C455" s="21" t="s">
        <v>794</v>
      </c>
      <c r="D455" s="21" t="s">
        <v>26</v>
      </c>
      <c r="E455" s="21" t="s">
        <v>1487</v>
      </c>
      <c r="F455" s="21" t="s">
        <v>233</v>
      </c>
      <c r="G455" s="21" t="s">
        <v>1056</v>
      </c>
      <c r="H455" s="21" t="s">
        <v>851</v>
      </c>
      <c r="I455" s="29">
        <v>5.6</v>
      </c>
      <c r="J455" s="29">
        <v>3.5</v>
      </c>
      <c r="K455" s="29">
        <v>5</v>
      </c>
      <c r="L455" s="21" t="s">
        <v>1160</v>
      </c>
      <c r="M455" s="21"/>
      <c r="N455" s="21"/>
      <c r="O455" s="22" t="s">
        <v>570</v>
      </c>
      <c r="P455" s="22" t="s">
        <v>792</v>
      </c>
      <c r="Q455" s="21" t="s">
        <v>1058</v>
      </c>
    </row>
    <row r="456" s="3" customFormat="1" ht="48" spans="1:17">
      <c r="A456" s="20">
        <v>450</v>
      </c>
      <c r="B456" s="21" t="s">
        <v>770</v>
      </c>
      <c r="C456" s="21" t="s">
        <v>794</v>
      </c>
      <c r="D456" s="21" t="s">
        <v>884</v>
      </c>
      <c r="E456" s="21" t="s">
        <v>1488</v>
      </c>
      <c r="F456" s="21" t="s">
        <v>198</v>
      </c>
      <c r="G456" s="21" t="s">
        <v>1489</v>
      </c>
      <c r="H456" s="29" t="s">
        <v>851</v>
      </c>
      <c r="I456" s="21">
        <v>10</v>
      </c>
      <c r="J456" s="21">
        <f t="shared" ref="J456:J467" si="18">I456*0.3</f>
        <v>3</v>
      </c>
      <c r="K456" s="21">
        <f t="shared" ref="K456:K467" si="19">I456*0.7</f>
        <v>7</v>
      </c>
      <c r="L456" s="21" t="s">
        <v>1490</v>
      </c>
      <c r="M456" s="20" t="s">
        <v>23</v>
      </c>
      <c r="N456" s="21" t="s">
        <v>1491</v>
      </c>
      <c r="O456" s="22" t="s">
        <v>584</v>
      </c>
      <c r="P456" s="22" t="s">
        <v>35</v>
      </c>
      <c r="Q456" s="21" t="s">
        <v>1492</v>
      </c>
    </row>
    <row r="457" s="3" customFormat="1" ht="48" spans="1:17">
      <c r="A457" s="20">
        <v>451</v>
      </c>
      <c r="B457" s="21" t="s">
        <v>770</v>
      </c>
      <c r="C457" s="20" t="s">
        <v>771</v>
      </c>
      <c r="D457" s="21" t="s">
        <v>884</v>
      </c>
      <c r="E457" s="21" t="s">
        <v>1493</v>
      </c>
      <c r="F457" s="21" t="s">
        <v>198</v>
      </c>
      <c r="G457" s="21" t="s">
        <v>1494</v>
      </c>
      <c r="H457" s="21" t="s">
        <v>1495</v>
      </c>
      <c r="I457" s="21">
        <v>7.18</v>
      </c>
      <c r="J457" s="21">
        <f t="shared" si="18"/>
        <v>2.154</v>
      </c>
      <c r="K457" s="21">
        <f t="shared" si="19"/>
        <v>5.026</v>
      </c>
      <c r="L457" s="21" t="s">
        <v>1496</v>
      </c>
      <c r="M457" s="20" t="s">
        <v>23</v>
      </c>
      <c r="N457" s="21" t="s">
        <v>1497</v>
      </c>
      <c r="O457" s="22" t="s">
        <v>34</v>
      </c>
      <c r="P457" s="22" t="s">
        <v>800</v>
      </c>
      <c r="Q457" s="21" t="s">
        <v>1498</v>
      </c>
    </row>
    <row r="458" s="3" customFormat="1" ht="48" spans="1:17">
      <c r="A458" s="20">
        <v>452</v>
      </c>
      <c r="B458" s="21" t="s">
        <v>770</v>
      </c>
      <c r="C458" s="20" t="s">
        <v>771</v>
      </c>
      <c r="D458" s="21" t="s">
        <v>884</v>
      </c>
      <c r="E458" s="21" t="s">
        <v>1499</v>
      </c>
      <c r="F458" s="21" t="s">
        <v>198</v>
      </c>
      <c r="G458" s="21" t="s">
        <v>1494</v>
      </c>
      <c r="H458" s="29" t="s">
        <v>1495</v>
      </c>
      <c r="I458" s="21">
        <v>64.82</v>
      </c>
      <c r="J458" s="21">
        <f t="shared" si="18"/>
        <v>19.446</v>
      </c>
      <c r="K458" s="21">
        <f t="shared" si="19"/>
        <v>45.374</v>
      </c>
      <c r="L458" s="21" t="s">
        <v>1500</v>
      </c>
      <c r="M458" s="20" t="s">
        <v>23</v>
      </c>
      <c r="N458" s="21" t="s">
        <v>1501</v>
      </c>
      <c r="O458" s="22" t="s">
        <v>34</v>
      </c>
      <c r="P458" s="22" t="s">
        <v>800</v>
      </c>
      <c r="Q458" s="21" t="s">
        <v>1498</v>
      </c>
    </row>
    <row r="459" s="3" customFormat="1" ht="48" spans="1:17">
      <c r="A459" s="20">
        <v>453</v>
      </c>
      <c r="B459" s="21" t="s">
        <v>770</v>
      </c>
      <c r="C459" s="21" t="s">
        <v>794</v>
      </c>
      <c r="D459" s="21" t="s">
        <v>26</v>
      </c>
      <c r="E459" s="21" t="s">
        <v>1502</v>
      </c>
      <c r="F459" s="21" t="s">
        <v>198</v>
      </c>
      <c r="G459" s="21" t="s">
        <v>1503</v>
      </c>
      <c r="H459" s="29" t="s">
        <v>1504</v>
      </c>
      <c r="I459" s="21">
        <v>10.8</v>
      </c>
      <c r="J459" s="21">
        <f t="shared" si="18"/>
        <v>3.24</v>
      </c>
      <c r="K459" s="21">
        <f t="shared" si="19"/>
        <v>7.56</v>
      </c>
      <c r="L459" s="21" t="s">
        <v>1490</v>
      </c>
      <c r="M459" s="20" t="s">
        <v>23</v>
      </c>
      <c r="N459" s="21" t="s">
        <v>1505</v>
      </c>
      <c r="O459" s="22" t="s">
        <v>35</v>
      </c>
      <c r="P459" s="22" t="s">
        <v>833</v>
      </c>
      <c r="Q459" s="21" t="s">
        <v>1506</v>
      </c>
    </row>
    <row r="460" s="3" customFormat="1" ht="48" spans="1:17">
      <c r="A460" s="20">
        <v>454</v>
      </c>
      <c r="B460" s="21" t="s">
        <v>770</v>
      </c>
      <c r="C460" s="20" t="s">
        <v>771</v>
      </c>
      <c r="D460" s="21" t="s">
        <v>884</v>
      </c>
      <c r="E460" s="21" t="s">
        <v>1507</v>
      </c>
      <c r="F460" s="21" t="s">
        <v>198</v>
      </c>
      <c r="G460" s="21" t="s">
        <v>1508</v>
      </c>
      <c r="H460" s="29" t="s">
        <v>1509</v>
      </c>
      <c r="I460" s="21">
        <v>5</v>
      </c>
      <c r="J460" s="21">
        <f t="shared" si="18"/>
        <v>1.5</v>
      </c>
      <c r="K460" s="21">
        <f t="shared" si="19"/>
        <v>3.5</v>
      </c>
      <c r="L460" s="21" t="s">
        <v>1510</v>
      </c>
      <c r="M460" s="20" t="s">
        <v>23</v>
      </c>
      <c r="N460" s="21" t="s">
        <v>1511</v>
      </c>
      <c r="O460" s="24" t="s">
        <v>34</v>
      </c>
      <c r="P460" s="24" t="s">
        <v>570</v>
      </c>
      <c r="Q460" s="21" t="s">
        <v>1512</v>
      </c>
    </row>
    <row r="461" s="3" customFormat="1" ht="60" spans="1:17">
      <c r="A461" s="20">
        <v>455</v>
      </c>
      <c r="B461" s="21" t="s">
        <v>770</v>
      </c>
      <c r="C461" s="20" t="s">
        <v>771</v>
      </c>
      <c r="D461" s="21" t="s">
        <v>26</v>
      </c>
      <c r="E461" s="21" t="s">
        <v>1513</v>
      </c>
      <c r="F461" s="21" t="s">
        <v>198</v>
      </c>
      <c r="G461" s="21" t="s">
        <v>1514</v>
      </c>
      <c r="H461" s="29" t="s">
        <v>1515</v>
      </c>
      <c r="I461" s="21">
        <v>5</v>
      </c>
      <c r="J461" s="21">
        <f t="shared" si="18"/>
        <v>1.5</v>
      </c>
      <c r="K461" s="21">
        <f t="shared" si="19"/>
        <v>3.5</v>
      </c>
      <c r="L461" s="21" t="s">
        <v>1516</v>
      </c>
      <c r="M461" s="20" t="s">
        <v>23</v>
      </c>
      <c r="N461" s="21" t="s">
        <v>1517</v>
      </c>
      <c r="O461" s="24" t="s">
        <v>34</v>
      </c>
      <c r="P461" s="24" t="s">
        <v>570</v>
      </c>
      <c r="Q461" s="21" t="s">
        <v>1518</v>
      </c>
    </row>
    <row r="462" s="3" customFormat="1" ht="48" spans="1:17">
      <c r="A462" s="20">
        <v>456</v>
      </c>
      <c r="B462" s="21" t="s">
        <v>770</v>
      </c>
      <c r="C462" s="21" t="s">
        <v>794</v>
      </c>
      <c r="D462" s="21" t="s">
        <v>26</v>
      </c>
      <c r="E462" s="21" t="s">
        <v>1519</v>
      </c>
      <c r="F462" s="21" t="s">
        <v>198</v>
      </c>
      <c r="G462" s="21" t="s">
        <v>1520</v>
      </c>
      <c r="H462" s="29" t="s">
        <v>1521</v>
      </c>
      <c r="I462" s="21">
        <v>10</v>
      </c>
      <c r="J462" s="21">
        <f t="shared" si="18"/>
        <v>3</v>
      </c>
      <c r="K462" s="21">
        <f t="shared" si="19"/>
        <v>7</v>
      </c>
      <c r="L462" s="21" t="s">
        <v>1522</v>
      </c>
      <c r="M462" s="20" t="s">
        <v>23</v>
      </c>
      <c r="N462" s="21" t="s">
        <v>1523</v>
      </c>
      <c r="O462" s="22" t="s">
        <v>800</v>
      </c>
      <c r="P462" s="22" t="s">
        <v>35</v>
      </c>
      <c r="Q462" s="21" t="s">
        <v>1524</v>
      </c>
    </row>
    <row r="463" s="3" customFormat="1" ht="108" spans="1:17">
      <c r="A463" s="20">
        <v>457</v>
      </c>
      <c r="B463" s="21" t="s">
        <v>770</v>
      </c>
      <c r="C463" s="21" t="s">
        <v>794</v>
      </c>
      <c r="D463" s="21" t="s">
        <v>884</v>
      </c>
      <c r="E463" s="21" t="s">
        <v>1525</v>
      </c>
      <c r="F463" s="21" t="s">
        <v>198</v>
      </c>
      <c r="G463" s="21" t="s">
        <v>1526</v>
      </c>
      <c r="H463" s="29" t="s">
        <v>1527</v>
      </c>
      <c r="I463" s="21">
        <v>10</v>
      </c>
      <c r="J463" s="21">
        <f t="shared" si="18"/>
        <v>3</v>
      </c>
      <c r="K463" s="21">
        <f t="shared" si="19"/>
        <v>7</v>
      </c>
      <c r="L463" s="21" t="s">
        <v>1528</v>
      </c>
      <c r="M463" s="20" t="s">
        <v>23</v>
      </c>
      <c r="N463" s="21" t="s">
        <v>1529</v>
      </c>
      <c r="O463" s="22">
        <v>2019.3</v>
      </c>
      <c r="P463" s="22">
        <v>2019.5</v>
      </c>
      <c r="Q463" s="21" t="s">
        <v>1530</v>
      </c>
    </row>
    <row r="464" s="3" customFormat="1" ht="36" spans="1:17">
      <c r="A464" s="20">
        <v>458</v>
      </c>
      <c r="B464" s="21" t="s">
        <v>770</v>
      </c>
      <c r="C464" s="21" t="s">
        <v>794</v>
      </c>
      <c r="D464" s="21" t="s">
        <v>884</v>
      </c>
      <c r="E464" s="21" t="s">
        <v>1531</v>
      </c>
      <c r="F464" s="21" t="s">
        <v>198</v>
      </c>
      <c r="G464" s="21" t="s">
        <v>1532</v>
      </c>
      <c r="H464" s="29" t="s">
        <v>1533</v>
      </c>
      <c r="I464" s="21">
        <v>5</v>
      </c>
      <c r="J464" s="21">
        <f t="shared" si="18"/>
        <v>1.5</v>
      </c>
      <c r="K464" s="21">
        <f t="shared" si="19"/>
        <v>3.5</v>
      </c>
      <c r="L464" s="21" t="s">
        <v>1534</v>
      </c>
      <c r="M464" s="20" t="s">
        <v>23</v>
      </c>
      <c r="N464" s="21" t="s">
        <v>1535</v>
      </c>
      <c r="O464" s="22" t="s">
        <v>833</v>
      </c>
      <c r="P464" s="22" t="s">
        <v>1178</v>
      </c>
      <c r="Q464" s="21" t="s">
        <v>1536</v>
      </c>
    </row>
    <row r="465" s="3" customFormat="1" ht="48" spans="1:17">
      <c r="A465" s="20">
        <v>459</v>
      </c>
      <c r="B465" s="21" t="s">
        <v>770</v>
      </c>
      <c r="C465" s="20" t="s">
        <v>771</v>
      </c>
      <c r="D465" s="21" t="s">
        <v>26</v>
      </c>
      <c r="E465" s="21" t="s">
        <v>1537</v>
      </c>
      <c r="F465" s="21" t="s">
        <v>198</v>
      </c>
      <c r="G465" s="21" t="s">
        <v>1538</v>
      </c>
      <c r="H465" s="29" t="s">
        <v>1539</v>
      </c>
      <c r="I465" s="21">
        <v>20</v>
      </c>
      <c r="J465" s="21">
        <f t="shared" si="18"/>
        <v>6</v>
      </c>
      <c r="K465" s="21">
        <f t="shared" si="19"/>
        <v>14</v>
      </c>
      <c r="L465" s="21" t="s">
        <v>1540</v>
      </c>
      <c r="M465" s="20" t="s">
        <v>23</v>
      </c>
      <c r="N465" s="21" t="s">
        <v>1541</v>
      </c>
      <c r="O465" s="22" t="s">
        <v>1178</v>
      </c>
      <c r="P465" s="22" t="s">
        <v>570</v>
      </c>
      <c r="Q465" s="21" t="s">
        <v>1542</v>
      </c>
    </row>
    <row r="466" s="3" customFormat="1" ht="48" spans="1:17">
      <c r="A466" s="20">
        <v>460</v>
      </c>
      <c r="B466" s="21" t="s">
        <v>770</v>
      </c>
      <c r="C466" s="20" t="s">
        <v>771</v>
      </c>
      <c r="D466" s="21" t="s">
        <v>884</v>
      </c>
      <c r="E466" s="21" t="s">
        <v>1543</v>
      </c>
      <c r="F466" s="21" t="s">
        <v>198</v>
      </c>
      <c r="G466" s="21" t="s">
        <v>1544</v>
      </c>
      <c r="H466" s="29" t="s">
        <v>1545</v>
      </c>
      <c r="I466" s="21">
        <v>3</v>
      </c>
      <c r="J466" s="21">
        <f t="shared" si="18"/>
        <v>0.9</v>
      </c>
      <c r="K466" s="21">
        <f t="shared" si="19"/>
        <v>2.1</v>
      </c>
      <c r="L466" s="21" t="s">
        <v>1540</v>
      </c>
      <c r="M466" s="20" t="s">
        <v>23</v>
      </c>
      <c r="N466" s="21" t="s">
        <v>1546</v>
      </c>
      <c r="O466" s="22" t="s">
        <v>892</v>
      </c>
      <c r="P466" s="22" t="s">
        <v>800</v>
      </c>
      <c r="Q466" s="21" t="s">
        <v>1547</v>
      </c>
    </row>
    <row r="467" s="3" customFormat="1" ht="24" spans="1:17">
      <c r="A467" s="20">
        <v>461</v>
      </c>
      <c r="B467" s="21" t="s">
        <v>770</v>
      </c>
      <c r="C467" s="20" t="s">
        <v>771</v>
      </c>
      <c r="D467" s="21" t="s">
        <v>26</v>
      </c>
      <c r="E467" s="21" t="s">
        <v>1548</v>
      </c>
      <c r="F467" s="21" t="s">
        <v>198</v>
      </c>
      <c r="G467" s="21" t="s">
        <v>1549</v>
      </c>
      <c r="H467" s="21" t="s">
        <v>1550</v>
      </c>
      <c r="I467" s="21">
        <v>26</v>
      </c>
      <c r="J467" s="21">
        <f t="shared" si="18"/>
        <v>7.8</v>
      </c>
      <c r="K467" s="21">
        <f t="shared" si="19"/>
        <v>18.2</v>
      </c>
      <c r="L467" s="21" t="s">
        <v>1551</v>
      </c>
      <c r="M467" s="21" t="s">
        <v>23</v>
      </c>
      <c r="N467" s="21" t="s">
        <v>1552</v>
      </c>
      <c r="O467" s="21">
        <v>2019.1</v>
      </c>
      <c r="P467" s="21" t="s">
        <v>800</v>
      </c>
      <c r="Q467" s="21" t="s">
        <v>1553</v>
      </c>
    </row>
    <row r="468" s="3" customFormat="1" ht="48" spans="1:17">
      <c r="A468" s="20">
        <v>462</v>
      </c>
      <c r="B468" s="21" t="s">
        <v>770</v>
      </c>
      <c r="C468" s="20" t="s">
        <v>771</v>
      </c>
      <c r="D468" s="21" t="s">
        <v>26</v>
      </c>
      <c r="E468" s="21" t="s">
        <v>1554</v>
      </c>
      <c r="F468" s="20" t="s">
        <v>198</v>
      </c>
      <c r="G468" s="20" t="s">
        <v>1508</v>
      </c>
      <c r="H468" s="21" t="s">
        <v>372</v>
      </c>
      <c r="I468" s="21">
        <v>10</v>
      </c>
      <c r="J468" s="21">
        <f t="shared" ref="J468:J497" si="20">I468*0.3</f>
        <v>3</v>
      </c>
      <c r="K468" s="21">
        <f t="shared" ref="K468:K497" si="21">I468*0.7</f>
        <v>7</v>
      </c>
      <c r="L468" s="21" t="s">
        <v>1555</v>
      </c>
      <c r="M468" s="20" t="s">
        <v>23</v>
      </c>
      <c r="N468" s="21" t="s">
        <v>1556</v>
      </c>
      <c r="O468" s="22" t="s">
        <v>34</v>
      </c>
      <c r="P468" s="22" t="s">
        <v>800</v>
      </c>
      <c r="Q468" s="21" t="s">
        <v>1512</v>
      </c>
    </row>
    <row r="469" s="3" customFormat="1" ht="48" spans="1:17">
      <c r="A469" s="20">
        <v>463</v>
      </c>
      <c r="B469" s="21" t="s">
        <v>770</v>
      </c>
      <c r="C469" s="21" t="s">
        <v>785</v>
      </c>
      <c r="D469" s="21" t="s">
        <v>26</v>
      </c>
      <c r="E469" s="21" t="s">
        <v>1557</v>
      </c>
      <c r="F469" s="20" t="s">
        <v>198</v>
      </c>
      <c r="G469" s="20" t="s">
        <v>1558</v>
      </c>
      <c r="H469" s="21" t="s">
        <v>1559</v>
      </c>
      <c r="I469" s="21">
        <v>10</v>
      </c>
      <c r="J469" s="21">
        <f t="shared" si="20"/>
        <v>3</v>
      </c>
      <c r="K469" s="21">
        <f t="shared" si="21"/>
        <v>7</v>
      </c>
      <c r="L469" s="21" t="s">
        <v>1560</v>
      </c>
      <c r="M469" s="20" t="s">
        <v>23</v>
      </c>
      <c r="N469" s="21" t="s">
        <v>1561</v>
      </c>
      <c r="O469" s="22" t="s">
        <v>34</v>
      </c>
      <c r="P469" s="22" t="s">
        <v>800</v>
      </c>
      <c r="Q469" s="21" t="s">
        <v>1562</v>
      </c>
    </row>
    <row r="470" s="3" customFormat="1" ht="48" spans="1:17">
      <c r="A470" s="20">
        <v>464</v>
      </c>
      <c r="B470" s="21" t="s">
        <v>770</v>
      </c>
      <c r="C470" s="21" t="s">
        <v>794</v>
      </c>
      <c r="D470" s="21" t="s">
        <v>26</v>
      </c>
      <c r="E470" s="21" t="s">
        <v>1563</v>
      </c>
      <c r="F470" s="20" t="s">
        <v>198</v>
      </c>
      <c r="G470" s="20" t="s">
        <v>1489</v>
      </c>
      <c r="H470" s="21" t="s">
        <v>1564</v>
      </c>
      <c r="I470" s="21">
        <v>10</v>
      </c>
      <c r="J470" s="21">
        <f t="shared" si="20"/>
        <v>3</v>
      </c>
      <c r="K470" s="21">
        <f t="shared" si="21"/>
        <v>7</v>
      </c>
      <c r="L470" s="21" t="s">
        <v>1565</v>
      </c>
      <c r="M470" s="20" t="s">
        <v>23</v>
      </c>
      <c r="N470" s="21" t="s">
        <v>1566</v>
      </c>
      <c r="O470" s="22" t="s">
        <v>34</v>
      </c>
      <c r="P470" s="22" t="s">
        <v>800</v>
      </c>
      <c r="Q470" s="21" t="s">
        <v>1492</v>
      </c>
    </row>
    <row r="471" s="3" customFormat="1" ht="48" spans="1:17">
      <c r="A471" s="20">
        <v>465</v>
      </c>
      <c r="B471" s="21" t="s">
        <v>770</v>
      </c>
      <c r="C471" s="21" t="s">
        <v>794</v>
      </c>
      <c r="D471" s="21" t="s">
        <v>884</v>
      </c>
      <c r="E471" s="21" t="s">
        <v>1567</v>
      </c>
      <c r="F471" s="20" t="s">
        <v>198</v>
      </c>
      <c r="G471" s="20" t="s">
        <v>1494</v>
      </c>
      <c r="H471" s="21" t="s">
        <v>1509</v>
      </c>
      <c r="I471" s="21">
        <v>10</v>
      </c>
      <c r="J471" s="21">
        <f t="shared" si="20"/>
        <v>3</v>
      </c>
      <c r="K471" s="21">
        <f t="shared" si="21"/>
        <v>7</v>
      </c>
      <c r="L471" s="21" t="s">
        <v>1568</v>
      </c>
      <c r="M471" s="20" t="s">
        <v>23</v>
      </c>
      <c r="N471" s="21" t="s">
        <v>1569</v>
      </c>
      <c r="O471" s="22" t="s">
        <v>892</v>
      </c>
      <c r="P471" s="22" t="s">
        <v>35</v>
      </c>
      <c r="Q471" s="21" t="s">
        <v>1498</v>
      </c>
    </row>
    <row r="472" s="3" customFormat="1" ht="48" spans="1:17">
      <c r="A472" s="20">
        <v>466</v>
      </c>
      <c r="B472" s="21" t="s">
        <v>770</v>
      </c>
      <c r="C472" s="21" t="s">
        <v>866</v>
      </c>
      <c r="D472" s="21" t="s">
        <v>884</v>
      </c>
      <c r="E472" s="21" t="s">
        <v>1570</v>
      </c>
      <c r="F472" s="20" t="s">
        <v>198</v>
      </c>
      <c r="G472" s="20" t="s">
        <v>1494</v>
      </c>
      <c r="H472" s="21" t="s">
        <v>1571</v>
      </c>
      <c r="I472" s="21">
        <v>4.6</v>
      </c>
      <c r="J472" s="21">
        <f t="shared" si="20"/>
        <v>1.38</v>
      </c>
      <c r="K472" s="21">
        <f t="shared" si="21"/>
        <v>3.22</v>
      </c>
      <c r="L472" s="21" t="s">
        <v>1572</v>
      </c>
      <c r="M472" s="20" t="s">
        <v>23</v>
      </c>
      <c r="N472" s="21" t="s">
        <v>1573</v>
      </c>
      <c r="O472" s="22" t="s">
        <v>34</v>
      </c>
      <c r="P472" s="22" t="s">
        <v>800</v>
      </c>
      <c r="Q472" s="21" t="s">
        <v>1498</v>
      </c>
    </row>
    <row r="473" s="3" customFormat="1" ht="36" spans="1:17">
      <c r="A473" s="20">
        <v>467</v>
      </c>
      <c r="B473" s="21" t="s">
        <v>770</v>
      </c>
      <c r="C473" s="20" t="s">
        <v>771</v>
      </c>
      <c r="D473" s="21" t="s">
        <v>26</v>
      </c>
      <c r="E473" s="21" t="s">
        <v>1574</v>
      </c>
      <c r="F473" s="20" t="s">
        <v>198</v>
      </c>
      <c r="G473" s="20" t="s">
        <v>1575</v>
      </c>
      <c r="H473" s="21" t="s">
        <v>1576</v>
      </c>
      <c r="I473" s="21">
        <v>5</v>
      </c>
      <c r="J473" s="21">
        <f t="shared" si="20"/>
        <v>1.5</v>
      </c>
      <c r="K473" s="21">
        <f t="shared" si="21"/>
        <v>3.5</v>
      </c>
      <c r="L473" s="21" t="s">
        <v>1577</v>
      </c>
      <c r="M473" s="20" t="s">
        <v>23</v>
      </c>
      <c r="N473" s="21" t="s">
        <v>1578</v>
      </c>
      <c r="O473" s="22" t="s">
        <v>34</v>
      </c>
      <c r="P473" s="22" t="s">
        <v>800</v>
      </c>
      <c r="Q473" s="21" t="s">
        <v>1579</v>
      </c>
    </row>
    <row r="474" s="3" customFormat="1" ht="36" spans="1:17">
      <c r="A474" s="20">
        <v>468</v>
      </c>
      <c r="B474" s="21" t="s">
        <v>770</v>
      </c>
      <c r="C474" s="20" t="s">
        <v>771</v>
      </c>
      <c r="D474" s="21" t="s">
        <v>26</v>
      </c>
      <c r="E474" s="21" t="s">
        <v>1580</v>
      </c>
      <c r="F474" s="20" t="s">
        <v>198</v>
      </c>
      <c r="G474" s="20" t="s">
        <v>1581</v>
      </c>
      <c r="H474" s="29" t="s">
        <v>1582</v>
      </c>
      <c r="I474" s="21">
        <v>3</v>
      </c>
      <c r="J474" s="21">
        <f t="shared" si="20"/>
        <v>0.9</v>
      </c>
      <c r="K474" s="21">
        <f t="shared" si="21"/>
        <v>2.1</v>
      </c>
      <c r="L474" s="21" t="s">
        <v>1583</v>
      </c>
      <c r="M474" s="20" t="s">
        <v>23</v>
      </c>
      <c r="N474" s="21" t="s">
        <v>1584</v>
      </c>
      <c r="O474" s="22" t="s">
        <v>34</v>
      </c>
      <c r="P474" s="22" t="s">
        <v>800</v>
      </c>
      <c r="Q474" s="21" t="s">
        <v>1585</v>
      </c>
    </row>
    <row r="475" s="3" customFormat="1" ht="48" spans="1:17">
      <c r="A475" s="20">
        <v>469</v>
      </c>
      <c r="B475" s="21" t="s">
        <v>770</v>
      </c>
      <c r="C475" s="20" t="s">
        <v>771</v>
      </c>
      <c r="D475" s="21" t="s">
        <v>26</v>
      </c>
      <c r="E475" s="21" t="s">
        <v>1586</v>
      </c>
      <c r="F475" s="20" t="s">
        <v>198</v>
      </c>
      <c r="G475" s="20" t="s">
        <v>1587</v>
      </c>
      <c r="H475" s="21" t="s">
        <v>1588</v>
      </c>
      <c r="I475" s="21">
        <v>3</v>
      </c>
      <c r="J475" s="21">
        <f t="shared" si="20"/>
        <v>0.9</v>
      </c>
      <c r="K475" s="21">
        <f t="shared" si="21"/>
        <v>2.1</v>
      </c>
      <c r="L475" s="21" t="s">
        <v>1589</v>
      </c>
      <c r="M475" s="20" t="s">
        <v>23</v>
      </c>
      <c r="N475" s="21" t="s">
        <v>1590</v>
      </c>
      <c r="O475" s="22" t="s">
        <v>34</v>
      </c>
      <c r="P475" s="22" t="s">
        <v>800</v>
      </c>
      <c r="Q475" s="21" t="s">
        <v>1591</v>
      </c>
    </row>
    <row r="476" s="3" customFormat="1" ht="48" spans="1:17">
      <c r="A476" s="20">
        <v>470</v>
      </c>
      <c r="B476" s="21" t="s">
        <v>770</v>
      </c>
      <c r="C476" s="20" t="s">
        <v>771</v>
      </c>
      <c r="D476" s="21" t="s">
        <v>26</v>
      </c>
      <c r="E476" s="21" t="s">
        <v>1592</v>
      </c>
      <c r="F476" s="20" t="s">
        <v>198</v>
      </c>
      <c r="G476" s="20" t="s">
        <v>1593</v>
      </c>
      <c r="H476" s="21" t="s">
        <v>913</v>
      </c>
      <c r="I476" s="21">
        <v>4</v>
      </c>
      <c r="J476" s="21">
        <f t="shared" si="20"/>
        <v>1.2</v>
      </c>
      <c r="K476" s="21">
        <f t="shared" si="21"/>
        <v>2.8</v>
      </c>
      <c r="L476" s="21" t="s">
        <v>1594</v>
      </c>
      <c r="M476" s="20" t="s">
        <v>23</v>
      </c>
      <c r="N476" s="21" t="s">
        <v>1595</v>
      </c>
      <c r="O476" s="22" t="s">
        <v>34</v>
      </c>
      <c r="P476" s="22" t="s">
        <v>800</v>
      </c>
      <c r="Q476" s="21" t="s">
        <v>1596</v>
      </c>
    </row>
    <row r="477" s="3" customFormat="1" ht="48" spans="1:17">
      <c r="A477" s="20">
        <v>471</v>
      </c>
      <c r="B477" s="21" t="s">
        <v>770</v>
      </c>
      <c r="C477" s="21" t="s">
        <v>794</v>
      </c>
      <c r="D477" s="21" t="s">
        <v>26</v>
      </c>
      <c r="E477" s="21" t="s">
        <v>1597</v>
      </c>
      <c r="F477" s="20" t="s">
        <v>198</v>
      </c>
      <c r="G477" s="20" t="s">
        <v>1598</v>
      </c>
      <c r="H477" s="21" t="s">
        <v>1599</v>
      </c>
      <c r="I477" s="21">
        <v>3</v>
      </c>
      <c r="J477" s="21">
        <f t="shared" si="20"/>
        <v>0.9</v>
      </c>
      <c r="K477" s="21">
        <f t="shared" si="21"/>
        <v>2.1</v>
      </c>
      <c r="L477" s="21" t="s">
        <v>1600</v>
      </c>
      <c r="M477" s="20" t="s">
        <v>23</v>
      </c>
      <c r="N477" s="21" t="s">
        <v>1601</v>
      </c>
      <c r="O477" s="22" t="s">
        <v>34</v>
      </c>
      <c r="P477" s="22" t="s">
        <v>34</v>
      </c>
      <c r="Q477" s="21" t="s">
        <v>1602</v>
      </c>
    </row>
    <row r="478" s="3" customFormat="1" ht="36" spans="1:17">
      <c r="A478" s="20">
        <v>472</v>
      </c>
      <c r="B478" s="21" t="s">
        <v>770</v>
      </c>
      <c r="C478" s="20" t="s">
        <v>771</v>
      </c>
      <c r="D478" s="21" t="s">
        <v>26</v>
      </c>
      <c r="E478" s="21" t="s">
        <v>1603</v>
      </c>
      <c r="F478" s="20" t="s">
        <v>198</v>
      </c>
      <c r="G478" s="20" t="s">
        <v>1604</v>
      </c>
      <c r="H478" s="21" t="s">
        <v>372</v>
      </c>
      <c r="I478" s="21">
        <v>3</v>
      </c>
      <c r="J478" s="21">
        <f t="shared" si="20"/>
        <v>0.9</v>
      </c>
      <c r="K478" s="21">
        <f t="shared" si="21"/>
        <v>2.1</v>
      </c>
      <c r="L478" s="21" t="s">
        <v>1605</v>
      </c>
      <c r="M478" s="20" t="s">
        <v>23</v>
      </c>
      <c r="N478" s="21" t="s">
        <v>1606</v>
      </c>
      <c r="O478" s="22" t="s">
        <v>34</v>
      </c>
      <c r="P478" s="22" t="s">
        <v>110</v>
      </c>
      <c r="Q478" s="21" t="s">
        <v>1607</v>
      </c>
    </row>
    <row r="479" s="3" customFormat="1" ht="48" spans="1:17">
      <c r="A479" s="20">
        <v>473</v>
      </c>
      <c r="B479" s="21" t="s">
        <v>770</v>
      </c>
      <c r="C479" s="20" t="s">
        <v>771</v>
      </c>
      <c r="D479" s="21" t="s">
        <v>884</v>
      </c>
      <c r="E479" s="21" t="s">
        <v>1608</v>
      </c>
      <c r="F479" s="20" t="s">
        <v>198</v>
      </c>
      <c r="G479" s="20" t="s">
        <v>1544</v>
      </c>
      <c r="H479" s="21" t="s">
        <v>1609</v>
      </c>
      <c r="I479" s="21">
        <v>5</v>
      </c>
      <c r="J479" s="21">
        <f t="shared" si="20"/>
        <v>1.5</v>
      </c>
      <c r="K479" s="21">
        <f t="shared" si="21"/>
        <v>3.5</v>
      </c>
      <c r="L479" s="21" t="s">
        <v>1510</v>
      </c>
      <c r="M479" s="20" t="s">
        <v>23</v>
      </c>
      <c r="N479" s="21" t="s">
        <v>1610</v>
      </c>
      <c r="O479" s="22" t="s">
        <v>34</v>
      </c>
      <c r="P479" s="22" t="s">
        <v>800</v>
      </c>
      <c r="Q479" s="21" t="s">
        <v>1547</v>
      </c>
    </row>
    <row r="480" s="3" customFormat="1" ht="72" spans="1:17">
      <c r="A480" s="20">
        <v>474</v>
      </c>
      <c r="B480" s="21" t="s">
        <v>770</v>
      </c>
      <c r="C480" s="20" t="s">
        <v>771</v>
      </c>
      <c r="D480" s="21" t="s">
        <v>26</v>
      </c>
      <c r="E480" s="21" t="s">
        <v>1611</v>
      </c>
      <c r="F480" s="20" t="s">
        <v>198</v>
      </c>
      <c r="G480" s="20" t="s">
        <v>1612</v>
      </c>
      <c r="H480" s="21" t="s">
        <v>1613</v>
      </c>
      <c r="I480" s="21">
        <v>15</v>
      </c>
      <c r="J480" s="21">
        <f t="shared" si="20"/>
        <v>4.5</v>
      </c>
      <c r="K480" s="21">
        <f t="shared" si="21"/>
        <v>10.5</v>
      </c>
      <c r="L480" s="21" t="s">
        <v>1614</v>
      </c>
      <c r="M480" s="20" t="s">
        <v>23</v>
      </c>
      <c r="N480" s="21" t="s">
        <v>1615</v>
      </c>
      <c r="O480" s="22" t="s">
        <v>34</v>
      </c>
      <c r="P480" s="22" t="s">
        <v>800</v>
      </c>
      <c r="Q480" s="21" t="s">
        <v>1616</v>
      </c>
    </row>
    <row r="481" s="3" customFormat="1" ht="36" spans="1:17">
      <c r="A481" s="20">
        <v>475</v>
      </c>
      <c r="B481" s="21" t="s">
        <v>770</v>
      </c>
      <c r="C481" s="21" t="s">
        <v>794</v>
      </c>
      <c r="D481" s="21" t="s">
        <v>26</v>
      </c>
      <c r="E481" s="21" t="s">
        <v>1617</v>
      </c>
      <c r="F481" s="20" t="s">
        <v>198</v>
      </c>
      <c r="G481" s="20" t="s">
        <v>1558</v>
      </c>
      <c r="H481" s="21" t="s">
        <v>1618</v>
      </c>
      <c r="I481" s="21">
        <v>20</v>
      </c>
      <c r="J481" s="21">
        <f t="shared" si="20"/>
        <v>6</v>
      </c>
      <c r="K481" s="21">
        <f t="shared" si="21"/>
        <v>14</v>
      </c>
      <c r="L481" s="21" t="s">
        <v>1619</v>
      </c>
      <c r="M481" s="20" t="s">
        <v>23</v>
      </c>
      <c r="N481" s="21" t="s">
        <v>1620</v>
      </c>
      <c r="O481" s="22" t="s">
        <v>34</v>
      </c>
      <c r="P481" s="22" t="s">
        <v>800</v>
      </c>
      <c r="Q481" s="21" t="s">
        <v>1562</v>
      </c>
    </row>
    <row r="482" s="3" customFormat="1" ht="48" spans="1:17">
      <c r="A482" s="20">
        <v>476</v>
      </c>
      <c r="B482" s="21" t="s">
        <v>770</v>
      </c>
      <c r="C482" s="21" t="s">
        <v>785</v>
      </c>
      <c r="D482" s="21" t="s">
        <v>26</v>
      </c>
      <c r="E482" s="21" t="s">
        <v>1621</v>
      </c>
      <c r="F482" s="20" t="s">
        <v>198</v>
      </c>
      <c r="G482" s="20" t="s">
        <v>203</v>
      </c>
      <c r="H482" s="21" t="s">
        <v>1622</v>
      </c>
      <c r="I482" s="21">
        <v>10</v>
      </c>
      <c r="J482" s="21">
        <f t="shared" si="20"/>
        <v>3</v>
      </c>
      <c r="K482" s="21">
        <f t="shared" si="21"/>
        <v>7</v>
      </c>
      <c r="L482" s="21" t="s">
        <v>1623</v>
      </c>
      <c r="M482" s="20" t="s">
        <v>23</v>
      </c>
      <c r="N482" s="21" t="s">
        <v>1624</v>
      </c>
      <c r="O482" s="22" t="s">
        <v>34</v>
      </c>
      <c r="P482" s="22" t="s">
        <v>892</v>
      </c>
      <c r="Q482" s="21" t="s">
        <v>1004</v>
      </c>
    </row>
    <row r="483" s="3" customFormat="1" ht="36" spans="1:17">
      <c r="A483" s="20">
        <v>477</v>
      </c>
      <c r="B483" s="21" t="s">
        <v>770</v>
      </c>
      <c r="C483" s="20" t="s">
        <v>771</v>
      </c>
      <c r="D483" s="21" t="s">
        <v>884</v>
      </c>
      <c r="E483" s="21" t="s">
        <v>1625</v>
      </c>
      <c r="F483" s="20" t="s">
        <v>198</v>
      </c>
      <c r="G483" s="20" t="s">
        <v>1494</v>
      </c>
      <c r="H483" s="21" t="s">
        <v>1495</v>
      </c>
      <c r="I483" s="21">
        <v>200</v>
      </c>
      <c r="J483" s="21">
        <f t="shared" si="20"/>
        <v>60</v>
      </c>
      <c r="K483" s="21">
        <f t="shared" si="21"/>
        <v>140</v>
      </c>
      <c r="L483" s="21" t="s">
        <v>1626</v>
      </c>
      <c r="M483" s="20" t="s">
        <v>23</v>
      </c>
      <c r="N483" s="21" t="s">
        <v>1501</v>
      </c>
      <c r="O483" s="22" t="s">
        <v>34</v>
      </c>
      <c r="P483" s="22" t="s">
        <v>800</v>
      </c>
      <c r="Q483" s="21" t="s">
        <v>1498</v>
      </c>
    </row>
    <row r="484" s="3" customFormat="1" ht="48" spans="1:17">
      <c r="A484" s="20">
        <v>478</v>
      </c>
      <c r="B484" s="21" t="s">
        <v>770</v>
      </c>
      <c r="C484" s="20" t="s">
        <v>771</v>
      </c>
      <c r="D484" s="21" t="s">
        <v>26</v>
      </c>
      <c r="E484" s="21" t="s">
        <v>1627</v>
      </c>
      <c r="F484" s="20" t="s">
        <v>198</v>
      </c>
      <c r="G484" s="20" t="s">
        <v>1508</v>
      </c>
      <c r="H484" s="21" t="s">
        <v>1628</v>
      </c>
      <c r="I484" s="21">
        <v>15</v>
      </c>
      <c r="J484" s="21">
        <f t="shared" si="20"/>
        <v>4.5</v>
      </c>
      <c r="K484" s="21">
        <f t="shared" si="21"/>
        <v>10.5</v>
      </c>
      <c r="L484" s="21" t="s">
        <v>1629</v>
      </c>
      <c r="M484" s="20" t="s">
        <v>23</v>
      </c>
      <c r="N484" s="21" t="s">
        <v>1630</v>
      </c>
      <c r="O484" s="22" t="s">
        <v>34</v>
      </c>
      <c r="P484" s="22" t="s">
        <v>110</v>
      </c>
      <c r="Q484" s="21" t="s">
        <v>1512</v>
      </c>
    </row>
    <row r="485" s="3" customFormat="1" ht="48" spans="1:17">
      <c r="A485" s="20">
        <v>479</v>
      </c>
      <c r="B485" s="21" t="s">
        <v>770</v>
      </c>
      <c r="C485" s="20" t="s">
        <v>771</v>
      </c>
      <c r="D485" s="21" t="s">
        <v>884</v>
      </c>
      <c r="E485" s="21" t="s">
        <v>1631</v>
      </c>
      <c r="F485" s="20" t="s">
        <v>198</v>
      </c>
      <c r="G485" s="20" t="s">
        <v>1494</v>
      </c>
      <c r="H485" s="21" t="s">
        <v>1495</v>
      </c>
      <c r="I485" s="21">
        <v>10.4</v>
      </c>
      <c r="J485" s="21">
        <f t="shared" si="20"/>
        <v>3.12</v>
      </c>
      <c r="K485" s="21">
        <f t="shared" si="21"/>
        <v>7.28</v>
      </c>
      <c r="L485" s="21" t="s">
        <v>1496</v>
      </c>
      <c r="M485" s="20" t="s">
        <v>23</v>
      </c>
      <c r="N485" s="21" t="s">
        <v>1497</v>
      </c>
      <c r="O485" s="22" t="s">
        <v>34</v>
      </c>
      <c r="P485" s="22" t="s">
        <v>800</v>
      </c>
      <c r="Q485" s="21" t="s">
        <v>1498</v>
      </c>
    </row>
    <row r="486" s="3" customFormat="1" ht="48" spans="1:17">
      <c r="A486" s="20">
        <v>480</v>
      </c>
      <c r="B486" s="21" t="s">
        <v>770</v>
      </c>
      <c r="C486" s="21" t="s">
        <v>866</v>
      </c>
      <c r="D486" s="21" t="s">
        <v>884</v>
      </c>
      <c r="E486" s="21" t="s">
        <v>1632</v>
      </c>
      <c r="F486" s="20" t="s">
        <v>198</v>
      </c>
      <c r="G486" s="20" t="s">
        <v>203</v>
      </c>
      <c r="H486" s="21" t="s">
        <v>868</v>
      </c>
      <c r="I486" s="21">
        <v>20</v>
      </c>
      <c r="J486" s="21">
        <f t="shared" si="20"/>
        <v>6</v>
      </c>
      <c r="K486" s="21">
        <f t="shared" si="21"/>
        <v>14</v>
      </c>
      <c r="L486" s="21" t="s">
        <v>1510</v>
      </c>
      <c r="M486" s="20" t="s">
        <v>23</v>
      </c>
      <c r="N486" s="21" t="s">
        <v>1633</v>
      </c>
      <c r="O486" s="22" t="s">
        <v>34</v>
      </c>
      <c r="P486" s="22" t="s">
        <v>800</v>
      </c>
      <c r="Q486" s="21" t="s">
        <v>1004</v>
      </c>
    </row>
    <row r="487" s="3" customFormat="1" ht="60" spans="1:17">
      <c r="A487" s="20">
        <v>481</v>
      </c>
      <c r="B487" s="21" t="s">
        <v>770</v>
      </c>
      <c r="C487" s="20" t="s">
        <v>771</v>
      </c>
      <c r="D487" s="21" t="s">
        <v>884</v>
      </c>
      <c r="E487" s="21" t="s">
        <v>1634</v>
      </c>
      <c r="F487" s="20" t="s">
        <v>198</v>
      </c>
      <c r="G487" s="20" t="s">
        <v>1635</v>
      </c>
      <c r="H487" s="21" t="s">
        <v>1636</v>
      </c>
      <c r="I487" s="21">
        <v>20</v>
      </c>
      <c r="J487" s="21">
        <f t="shared" si="20"/>
        <v>6</v>
      </c>
      <c r="K487" s="21">
        <f t="shared" si="21"/>
        <v>14</v>
      </c>
      <c r="L487" s="21" t="s">
        <v>1637</v>
      </c>
      <c r="M487" s="20" t="s">
        <v>23</v>
      </c>
      <c r="N487" s="21" t="s">
        <v>1638</v>
      </c>
      <c r="O487" s="22" t="s">
        <v>34</v>
      </c>
      <c r="P487" s="22" t="s">
        <v>110</v>
      </c>
      <c r="Q487" s="21" t="s">
        <v>1639</v>
      </c>
    </row>
    <row r="488" s="3" customFormat="1" ht="120" spans="1:17">
      <c r="A488" s="20">
        <v>482</v>
      </c>
      <c r="B488" s="21" t="s">
        <v>770</v>
      </c>
      <c r="C488" s="21" t="s">
        <v>794</v>
      </c>
      <c r="D488" s="21" t="s">
        <v>26</v>
      </c>
      <c r="E488" s="21" t="s">
        <v>1640</v>
      </c>
      <c r="F488" s="20" t="s">
        <v>198</v>
      </c>
      <c r="G488" s="20" t="s">
        <v>1641</v>
      </c>
      <c r="H488" s="21" t="s">
        <v>1642</v>
      </c>
      <c r="I488" s="21">
        <v>20</v>
      </c>
      <c r="J488" s="21">
        <f t="shared" si="20"/>
        <v>6</v>
      </c>
      <c r="K488" s="21">
        <f t="shared" si="21"/>
        <v>14</v>
      </c>
      <c r="L488" s="21" t="s">
        <v>1643</v>
      </c>
      <c r="M488" s="20" t="s">
        <v>23</v>
      </c>
      <c r="N488" s="21" t="s">
        <v>1644</v>
      </c>
      <c r="O488" s="22" t="s">
        <v>34</v>
      </c>
      <c r="P488" s="22" t="s">
        <v>110</v>
      </c>
      <c r="Q488" s="21" t="s">
        <v>1645</v>
      </c>
    </row>
    <row r="489" s="3" customFormat="1" ht="48" spans="1:17">
      <c r="A489" s="20">
        <v>483</v>
      </c>
      <c r="B489" s="21" t="s">
        <v>770</v>
      </c>
      <c r="C489" s="21" t="s">
        <v>794</v>
      </c>
      <c r="D489" s="21" t="s">
        <v>26</v>
      </c>
      <c r="E489" s="21" t="s">
        <v>1646</v>
      </c>
      <c r="F489" s="20" t="s">
        <v>198</v>
      </c>
      <c r="G489" s="21" t="s">
        <v>1503</v>
      </c>
      <c r="H489" s="21" t="s">
        <v>567</v>
      </c>
      <c r="I489" s="21">
        <v>5</v>
      </c>
      <c r="J489" s="21">
        <f t="shared" si="20"/>
        <v>1.5</v>
      </c>
      <c r="K489" s="21">
        <f t="shared" si="21"/>
        <v>3.5</v>
      </c>
      <c r="L489" s="21" t="s">
        <v>1647</v>
      </c>
      <c r="M489" s="20" t="s">
        <v>23</v>
      </c>
      <c r="N489" s="21" t="s">
        <v>1648</v>
      </c>
      <c r="O489" s="22" t="s">
        <v>34</v>
      </c>
      <c r="P489" s="22" t="s">
        <v>800</v>
      </c>
      <c r="Q489" s="21" t="s">
        <v>1506</v>
      </c>
    </row>
    <row r="490" s="3" customFormat="1" ht="48" spans="1:17">
      <c r="A490" s="20">
        <v>484</v>
      </c>
      <c r="B490" s="21" t="s">
        <v>770</v>
      </c>
      <c r="C490" s="21" t="s">
        <v>794</v>
      </c>
      <c r="D490" s="21" t="s">
        <v>26</v>
      </c>
      <c r="E490" s="21" t="s">
        <v>1649</v>
      </c>
      <c r="F490" s="21" t="s">
        <v>198</v>
      </c>
      <c r="G490" s="21" t="s">
        <v>1650</v>
      </c>
      <c r="H490" s="21" t="s">
        <v>1651</v>
      </c>
      <c r="I490" s="21">
        <v>68.3</v>
      </c>
      <c r="J490" s="21">
        <f t="shared" si="20"/>
        <v>20.49</v>
      </c>
      <c r="K490" s="21">
        <f t="shared" si="21"/>
        <v>47.81</v>
      </c>
      <c r="L490" s="21" t="s">
        <v>1652</v>
      </c>
      <c r="M490" s="20" t="s">
        <v>23</v>
      </c>
      <c r="N490" s="21" t="s">
        <v>1653</v>
      </c>
      <c r="O490" s="22" t="s">
        <v>34</v>
      </c>
      <c r="P490" s="22" t="s">
        <v>110</v>
      </c>
      <c r="Q490" s="21" t="s">
        <v>1654</v>
      </c>
    </row>
    <row r="491" s="3" customFormat="1" ht="48" spans="1:17">
      <c r="A491" s="20">
        <v>485</v>
      </c>
      <c r="B491" s="21" t="s">
        <v>770</v>
      </c>
      <c r="C491" s="21" t="s">
        <v>866</v>
      </c>
      <c r="D491" s="21" t="s">
        <v>884</v>
      </c>
      <c r="E491" s="21" t="s">
        <v>1655</v>
      </c>
      <c r="F491" s="21" t="s">
        <v>198</v>
      </c>
      <c r="G491" s="21" t="s">
        <v>1650</v>
      </c>
      <c r="H491" s="21" t="s">
        <v>1656</v>
      </c>
      <c r="I491" s="21">
        <v>40.9</v>
      </c>
      <c r="J491" s="21">
        <f t="shared" si="20"/>
        <v>12.27</v>
      </c>
      <c r="K491" s="21">
        <f t="shared" si="21"/>
        <v>28.63</v>
      </c>
      <c r="L491" s="21" t="s">
        <v>1657</v>
      </c>
      <c r="M491" s="20" t="s">
        <v>23</v>
      </c>
      <c r="N491" s="21" t="s">
        <v>1658</v>
      </c>
      <c r="O491" s="22" t="s">
        <v>34</v>
      </c>
      <c r="P491" s="22" t="s">
        <v>110</v>
      </c>
      <c r="Q491" s="21" t="s">
        <v>1654</v>
      </c>
    </row>
    <row r="492" s="3" customFormat="1" ht="48" spans="1:17">
      <c r="A492" s="20">
        <v>486</v>
      </c>
      <c r="B492" s="21" t="s">
        <v>770</v>
      </c>
      <c r="C492" s="21" t="s">
        <v>866</v>
      </c>
      <c r="D492" s="21" t="s">
        <v>884</v>
      </c>
      <c r="E492" s="21" t="s">
        <v>1659</v>
      </c>
      <c r="F492" s="21" t="s">
        <v>198</v>
      </c>
      <c r="G492" s="21" t="s">
        <v>1650</v>
      </c>
      <c r="H492" s="21" t="s">
        <v>1660</v>
      </c>
      <c r="I492" s="21">
        <v>11.2</v>
      </c>
      <c r="J492" s="21">
        <f t="shared" si="20"/>
        <v>3.36</v>
      </c>
      <c r="K492" s="21">
        <f t="shared" si="21"/>
        <v>7.84</v>
      </c>
      <c r="L492" s="21" t="s">
        <v>1661</v>
      </c>
      <c r="M492" s="20" t="s">
        <v>23</v>
      </c>
      <c r="N492" s="21" t="s">
        <v>1662</v>
      </c>
      <c r="O492" s="22" t="s">
        <v>34</v>
      </c>
      <c r="P492" s="22" t="s">
        <v>110</v>
      </c>
      <c r="Q492" s="21" t="s">
        <v>1654</v>
      </c>
    </row>
    <row r="493" s="3" customFormat="1" ht="156" spans="1:17">
      <c r="A493" s="20">
        <v>487</v>
      </c>
      <c r="B493" s="21" t="s">
        <v>770</v>
      </c>
      <c r="C493" s="21" t="s">
        <v>794</v>
      </c>
      <c r="D493" s="21" t="s">
        <v>26</v>
      </c>
      <c r="E493" s="21" t="s">
        <v>1663</v>
      </c>
      <c r="F493" s="21" t="s">
        <v>198</v>
      </c>
      <c r="G493" s="21" t="s">
        <v>1650</v>
      </c>
      <c r="H493" s="21" t="s">
        <v>1664</v>
      </c>
      <c r="I493" s="21">
        <v>44.1</v>
      </c>
      <c r="J493" s="21">
        <f t="shared" si="20"/>
        <v>13.23</v>
      </c>
      <c r="K493" s="21">
        <f t="shared" si="21"/>
        <v>30.87</v>
      </c>
      <c r="L493" s="21" t="s">
        <v>1665</v>
      </c>
      <c r="M493" s="20" t="s">
        <v>23</v>
      </c>
      <c r="N493" s="21" t="s">
        <v>1666</v>
      </c>
      <c r="O493" s="22" t="s">
        <v>34</v>
      </c>
      <c r="P493" s="22" t="s">
        <v>110</v>
      </c>
      <c r="Q493" s="21" t="s">
        <v>1654</v>
      </c>
    </row>
    <row r="494" s="3" customFormat="1" ht="60" spans="1:17">
      <c r="A494" s="20">
        <v>488</v>
      </c>
      <c r="B494" s="21" t="s">
        <v>770</v>
      </c>
      <c r="C494" s="21" t="s">
        <v>794</v>
      </c>
      <c r="D494" s="21" t="s">
        <v>884</v>
      </c>
      <c r="E494" s="21" t="s">
        <v>1667</v>
      </c>
      <c r="F494" s="21" t="s">
        <v>198</v>
      </c>
      <c r="G494" s="21" t="s">
        <v>1650</v>
      </c>
      <c r="H494" s="21" t="s">
        <v>1668</v>
      </c>
      <c r="I494" s="21">
        <v>15.7</v>
      </c>
      <c r="J494" s="21">
        <f t="shared" si="20"/>
        <v>4.71</v>
      </c>
      <c r="K494" s="21">
        <f t="shared" si="21"/>
        <v>10.99</v>
      </c>
      <c r="L494" s="21" t="s">
        <v>1669</v>
      </c>
      <c r="M494" s="20" t="s">
        <v>23</v>
      </c>
      <c r="N494" s="21" t="s">
        <v>1670</v>
      </c>
      <c r="O494" s="22" t="s">
        <v>34</v>
      </c>
      <c r="P494" s="22" t="s">
        <v>110</v>
      </c>
      <c r="Q494" s="21" t="s">
        <v>1654</v>
      </c>
    </row>
    <row r="495" s="3" customFormat="1" ht="48" spans="1:17">
      <c r="A495" s="20">
        <v>489</v>
      </c>
      <c r="B495" s="21" t="s">
        <v>770</v>
      </c>
      <c r="C495" s="21" t="s">
        <v>794</v>
      </c>
      <c r="D495" s="21" t="s">
        <v>26</v>
      </c>
      <c r="E495" s="21" t="s">
        <v>1671</v>
      </c>
      <c r="F495" s="21" t="s">
        <v>198</v>
      </c>
      <c r="G495" s="21" t="s">
        <v>1650</v>
      </c>
      <c r="H495" s="21" t="s">
        <v>1672</v>
      </c>
      <c r="I495" s="21">
        <v>9.8</v>
      </c>
      <c r="J495" s="21">
        <f t="shared" si="20"/>
        <v>2.94</v>
      </c>
      <c r="K495" s="21">
        <f t="shared" si="21"/>
        <v>6.86</v>
      </c>
      <c r="L495" s="21" t="s">
        <v>1673</v>
      </c>
      <c r="M495" s="20" t="s">
        <v>23</v>
      </c>
      <c r="N495" s="21" t="s">
        <v>1674</v>
      </c>
      <c r="O495" s="22" t="s">
        <v>34</v>
      </c>
      <c r="P495" s="22" t="s">
        <v>110</v>
      </c>
      <c r="Q495" s="21" t="s">
        <v>1654</v>
      </c>
    </row>
    <row r="496" s="3" customFormat="1" ht="209" customHeight="1" spans="1:17">
      <c r="A496" s="20">
        <v>490</v>
      </c>
      <c r="B496" s="21" t="s">
        <v>770</v>
      </c>
      <c r="C496" s="20" t="s">
        <v>771</v>
      </c>
      <c r="D496" s="21" t="s">
        <v>26</v>
      </c>
      <c r="E496" s="21" t="s">
        <v>1675</v>
      </c>
      <c r="F496" s="21" t="s">
        <v>198</v>
      </c>
      <c r="G496" s="21" t="s">
        <v>1650</v>
      </c>
      <c r="H496" s="21" t="s">
        <v>1676</v>
      </c>
      <c r="I496" s="21">
        <v>98</v>
      </c>
      <c r="J496" s="21">
        <f t="shared" si="20"/>
        <v>29.4</v>
      </c>
      <c r="K496" s="21">
        <f t="shared" si="21"/>
        <v>68.6</v>
      </c>
      <c r="L496" s="21" t="s">
        <v>1657</v>
      </c>
      <c r="M496" s="20" t="s">
        <v>23</v>
      </c>
      <c r="N496" s="21" t="s">
        <v>1653</v>
      </c>
      <c r="O496" s="22" t="s">
        <v>34</v>
      </c>
      <c r="P496" s="22" t="s">
        <v>110</v>
      </c>
      <c r="Q496" s="22" t="s">
        <v>1654</v>
      </c>
    </row>
    <row r="497" s="3" customFormat="1" ht="24" spans="1:17">
      <c r="A497" s="20">
        <v>491</v>
      </c>
      <c r="B497" s="21" t="s">
        <v>770</v>
      </c>
      <c r="C497" s="20" t="s">
        <v>771</v>
      </c>
      <c r="D497" s="21" t="s">
        <v>26</v>
      </c>
      <c r="E497" s="21" t="s">
        <v>1677</v>
      </c>
      <c r="F497" s="21" t="s">
        <v>198</v>
      </c>
      <c r="G497" s="21" t="s">
        <v>199</v>
      </c>
      <c r="H497" s="21" t="s">
        <v>868</v>
      </c>
      <c r="I497" s="29">
        <v>13.5</v>
      </c>
      <c r="J497" s="21">
        <f t="shared" si="20"/>
        <v>4.05</v>
      </c>
      <c r="K497" s="21">
        <f t="shared" si="21"/>
        <v>9.45</v>
      </c>
      <c r="L497" s="21" t="s">
        <v>1678</v>
      </c>
      <c r="M497" s="20" t="s">
        <v>23</v>
      </c>
      <c r="N497" s="21" t="s">
        <v>1679</v>
      </c>
      <c r="O497" s="22" t="s">
        <v>584</v>
      </c>
      <c r="P497" s="22" t="s">
        <v>806</v>
      </c>
      <c r="Q497" s="21" t="s">
        <v>1680</v>
      </c>
    </row>
    <row r="498" s="4" customFormat="1" ht="24" spans="1:17">
      <c r="A498" s="20">
        <v>492</v>
      </c>
      <c r="B498" s="21" t="s">
        <v>770</v>
      </c>
      <c r="C498" s="21" t="s">
        <v>794</v>
      </c>
      <c r="D498" s="21" t="s">
        <v>26</v>
      </c>
      <c r="E498" s="32" t="s">
        <v>1681</v>
      </c>
      <c r="F498" s="21" t="s">
        <v>198</v>
      </c>
      <c r="G498" s="20" t="s">
        <v>1682</v>
      </c>
      <c r="H498" s="21" t="s">
        <v>1683</v>
      </c>
      <c r="I498" s="29">
        <v>15</v>
      </c>
      <c r="J498" s="21">
        <v>5</v>
      </c>
      <c r="K498" s="21">
        <v>10</v>
      </c>
      <c r="L498" s="21" t="s">
        <v>1684</v>
      </c>
      <c r="M498" s="21"/>
      <c r="N498" s="21"/>
      <c r="O498" s="22" t="s">
        <v>806</v>
      </c>
      <c r="P498" s="22" t="s">
        <v>319</v>
      </c>
      <c r="Q498" s="21" t="s">
        <v>1685</v>
      </c>
    </row>
    <row r="499" s="4" customFormat="1" ht="24" spans="1:17">
      <c r="A499" s="20">
        <v>493</v>
      </c>
      <c r="B499" s="21" t="s">
        <v>770</v>
      </c>
      <c r="C499" s="21" t="s">
        <v>794</v>
      </c>
      <c r="D499" s="21" t="s">
        <v>26</v>
      </c>
      <c r="E499" s="21" t="s">
        <v>1686</v>
      </c>
      <c r="F499" s="21" t="s">
        <v>198</v>
      </c>
      <c r="G499" s="20" t="s">
        <v>1682</v>
      </c>
      <c r="H499" s="21" t="s">
        <v>1683</v>
      </c>
      <c r="I499" s="29">
        <v>15</v>
      </c>
      <c r="J499" s="21">
        <v>5</v>
      </c>
      <c r="K499" s="21">
        <v>10</v>
      </c>
      <c r="L499" s="21" t="s">
        <v>1687</v>
      </c>
      <c r="M499" s="21"/>
      <c r="N499" s="21"/>
      <c r="O499" s="22" t="s">
        <v>806</v>
      </c>
      <c r="P499" s="22" t="s">
        <v>319</v>
      </c>
      <c r="Q499" s="21" t="s">
        <v>1685</v>
      </c>
    </row>
    <row r="500" s="4" customFormat="1" ht="36" spans="1:17">
      <c r="A500" s="20">
        <v>494</v>
      </c>
      <c r="B500" s="21" t="s">
        <v>770</v>
      </c>
      <c r="C500" s="21" t="s">
        <v>771</v>
      </c>
      <c r="D500" s="21" t="s">
        <v>26</v>
      </c>
      <c r="E500" s="21" t="s">
        <v>1688</v>
      </c>
      <c r="F500" s="21" t="s">
        <v>198</v>
      </c>
      <c r="G500" s="21" t="s">
        <v>1587</v>
      </c>
      <c r="H500" s="21" t="s">
        <v>435</v>
      </c>
      <c r="I500" s="29">
        <v>30</v>
      </c>
      <c r="J500" s="21">
        <v>10</v>
      </c>
      <c r="K500" s="21">
        <v>20</v>
      </c>
      <c r="L500" s="21" t="s">
        <v>1689</v>
      </c>
      <c r="M500" s="21"/>
      <c r="N500" s="21"/>
      <c r="O500" s="22" t="s">
        <v>34</v>
      </c>
      <c r="P500" s="22" t="s">
        <v>800</v>
      </c>
      <c r="Q500" s="21" t="s">
        <v>1591</v>
      </c>
    </row>
    <row r="501" s="4" customFormat="1" ht="48" spans="1:17">
      <c r="A501" s="20">
        <v>495</v>
      </c>
      <c r="B501" s="21" t="s">
        <v>770</v>
      </c>
      <c r="C501" s="21" t="s">
        <v>771</v>
      </c>
      <c r="D501" s="21" t="s">
        <v>26</v>
      </c>
      <c r="E501" s="21" t="s">
        <v>1690</v>
      </c>
      <c r="F501" s="21" t="s">
        <v>198</v>
      </c>
      <c r="G501" s="21" t="s">
        <v>1612</v>
      </c>
      <c r="H501" s="21" t="s">
        <v>1691</v>
      </c>
      <c r="I501" s="29">
        <v>30</v>
      </c>
      <c r="J501" s="21">
        <v>10</v>
      </c>
      <c r="K501" s="21">
        <v>20</v>
      </c>
      <c r="L501" s="21" t="s">
        <v>1692</v>
      </c>
      <c r="M501" s="21"/>
      <c r="N501" s="21"/>
      <c r="O501" s="22">
        <v>2019.4</v>
      </c>
      <c r="P501" s="22" t="s">
        <v>833</v>
      </c>
      <c r="Q501" s="21" t="s">
        <v>1616</v>
      </c>
    </row>
    <row r="502" s="4" customFormat="1" ht="144" spans="1:17">
      <c r="A502" s="20">
        <v>496</v>
      </c>
      <c r="B502" s="21" t="s">
        <v>770</v>
      </c>
      <c r="C502" s="21" t="s">
        <v>794</v>
      </c>
      <c r="D502" s="21" t="s">
        <v>26</v>
      </c>
      <c r="E502" s="21" t="s">
        <v>1693</v>
      </c>
      <c r="F502" s="21" t="s">
        <v>198</v>
      </c>
      <c r="G502" s="21" t="s">
        <v>1635</v>
      </c>
      <c r="H502" s="21" t="s">
        <v>1694</v>
      </c>
      <c r="I502" s="29">
        <v>30</v>
      </c>
      <c r="J502" s="21">
        <v>10</v>
      </c>
      <c r="K502" s="21">
        <v>20</v>
      </c>
      <c r="L502" s="21" t="s">
        <v>1695</v>
      </c>
      <c r="M502" s="21"/>
      <c r="N502" s="21"/>
      <c r="O502" s="22" t="s">
        <v>1178</v>
      </c>
      <c r="P502" s="22" t="s">
        <v>319</v>
      </c>
      <c r="Q502" s="21" t="s">
        <v>1639</v>
      </c>
    </row>
    <row r="503" s="4" customFormat="1" ht="24" spans="1:17">
      <c r="A503" s="20">
        <v>497</v>
      </c>
      <c r="B503" s="21" t="s">
        <v>770</v>
      </c>
      <c r="C503" s="21" t="s">
        <v>771</v>
      </c>
      <c r="D503" s="21" t="s">
        <v>26</v>
      </c>
      <c r="E503" s="21" t="s">
        <v>1696</v>
      </c>
      <c r="F503" s="21" t="s">
        <v>198</v>
      </c>
      <c r="G503" s="21" t="s">
        <v>1544</v>
      </c>
      <c r="H503" s="21" t="s">
        <v>1697</v>
      </c>
      <c r="I503" s="29">
        <v>30</v>
      </c>
      <c r="J503" s="21">
        <v>10</v>
      </c>
      <c r="K503" s="21">
        <v>20</v>
      </c>
      <c r="L503" s="21" t="s">
        <v>1698</v>
      </c>
      <c r="M503" s="21"/>
      <c r="N503" s="21"/>
      <c r="O503" s="22">
        <v>2019.6</v>
      </c>
      <c r="P503" s="22" t="s">
        <v>570</v>
      </c>
      <c r="Q503" s="21" t="s">
        <v>1547</v>
      </c>
    </row>
    <row r="504" s="4" customFormat="1" ht="132" spans="1:17">
      <c r="A504" s="20">
        <v>498</v>
      </c>
      <c r="B504" s="21" t="s">
        <v>770</v>
      </c>
      <c r="C504" s="21" t="s">
        <v>794</v>
      </c>
      <c r="D504" s="21" t="s">
        <v>26</v>
      </c>
      <c r="E504" s="21" t="s">
        <v>1699</v>
      </c>
      <c r="F504" s="21" t="s">
        <v>198</v>
      </c>
      <c r="G504" s="21" t="s">
        <v>1700</v>
      </c>
      <c r="H504" s="21" t="s">
        <v>1701</v>
      </c>
      <c r="I504" s="29">
        <v>30</v>
      </c>
      <c r="J504" s="21">
        <v>10</v>
      </c>
      <c r="K504" s="21">
        <v>20</v>
      </c>
      <c r="L504" s="21" t="s">
        <v>1702</v>
      </c>
      <c r="M504" s="21"/>
      <c r="N504" s="21"/>
      <c r="O504" s="22" t="s">
        <v>570</v>
      </c>
      <c r="P504" s="22">
        <v>2019.12</v>
      </c>
      <c r="Q504" s="21" t="s">
        <v>1703</v>
      </c>
    </row>
    <row r="505" s="4" customFormat="1" ht="72" spans="1:17">
      <c r="A505" s="20">
        <v>499</v>
      </c>
      <c r="B505" s="21" t="s">
        <v>770</v>
      </c>
      <c r="C505" s="21" t="s">
        <v>794</v>
      </c>
      <c r="D505" s="21" t="s">
        <v>26</v>
      </c>
      <c r="E505" s="21" t="s">
        <v>1704</v>
      </c>
      <c r="F505" s="21" t="s">
        <v>198</v>
      </c>
      <c r="G505" s="21" t="s">
        <v>1553</v>
      </c>
      <c r="H505" s="21" t="s">
        <v>1705</v>
      </c>
      <c r="I505" s="29">
        <v>10</v>
      </c>
      <c r="J505" s="21">
        <v>4</v>
      </c>
      <c r="K505" s="21">
        <v>6</v>
      </c>
      <c r="L505" s="21" t="s">
        <v>1706</v>
      </c>
      <c r="M505" s="21"/>
      <c r="N505" s="21"/>
      <c r="O505" s="22" t="s">
        <v>1178</v>
      </c>
      <c r="P505" s="22" t="s">
        <v>570</v>
      </c>
      <c r="Q505" s="21" t="s">
        <v>1553</v>
      </c>
    </row>
    <row r="506" s="4" customFormat="1" ht="36" spans="1:17">
      <c r="A506" s="20">
        <v>500</v>
      </c>
      <c r="B506" s="21" t="s">
        <v>770</v>
      </c>
      <c r="C506" s="21" t="s">
        <v>794</v>
      </c>
      <c r="D506" s="21" t="s">
        <v>26</v>
      </c>
      <c r="E506" s="21" t="s">
        <v>1707</v>
      </c>
      <c r="F506" s="21" t="s">
        <v>198</v>
      </c>
      <c r="G506" s="21" t="s">
        <v>1553</v>
      </c>
      <c r="H506" s="21" t="s">
        <v>1691</v>
      </c>
      <c r="I506" s="29">
        <v>14</v>
      </c>
      <c r="J506" s="21">
        <v>4</v>
      </c>
      <c r="K506" s="21">
        <v>10</v>
      </c>
      <c r="L506" s="21" t="s">
        <v>1708</v>
      </c>
      <c r="M506" s="21"/>
      <c r="N506" s="21"/>
      <c r="O506" s="22" t="s">
        <v>1178</v>
      </c>
      <c r="P506" s="22" t="s">
        <v>319</v>
      </c>
      <c r="Q506" s="21" t="s">
        <v>1553</v>
      </c>
    </row>
    <row r="507" s="4" customFormat="1" ht="60" spans="1:17">
      <c r="A507" s="20">
        <v>501</v>
      </c>
      <c r="B507" s="21" t="s">
        <v>770</v>
      </c>
      <c r="C507" s="21" t="s">
        <v>794</v>
      </c>
      <c r="D507" s="21" t="s">
        <v>26</v>
      </c>
      <c r="E507" s="21" t="s">
        <v>1709</v>
      </c>
      <c r="F507" s="21" t="s">
        <v>198</v>
      </c>
      <c r="G507" s="21" t="s">
        <v>1553</v>
      </c>
      <c r="H507" s="21" t="s">
        <v>851</v>
      </c>
      <c r="I507" s="29">
        <v>6</v>
      </c>
      <c r="J507" s="21">
        <v>2</v>
      </c>
      <c r="K507" s="21">
        <v>4</v>
      </c>
      <c r="L507" s="21" t="s">
        <v>1710</v>
      </c>
      <c r="M507" s="21"/>
      <c r="N507" s="21"/>
      <c r="O507" s="22" t="s">
        <v>1178</v>
      </c>
      <c r="P507" s="22" t="s">
        <v>319</v>
      </c>
      <c r="Q507" s="21" t="s">
        <v>1553</v>
      </c>
    </row>
    <row r="508" s="4" customFormat="1" ht="72" spans="1:17">
      <c r="A508" s="20">
        <v>502</v>
      </c>
      <c r="B508" s="21" t="s">
        <v>770</v>
      </c>
      <c r="C508" s="21" t="s">
        <v>794</v>
      </c>
      <c r="D508" s="21" t="s">
        <v>26</v>
      </c>
      <c r="E508" s="21" t="s">
        <v>1711</v>
      </c>
      <c r="F508" s="21" t="s">
        <v>198</v>
      </c>
      <c r="G508" s="21" t="s">
        <v>1581</v>
      </c>
      <c r="H508" s="21" t="s">
        <v>1712</v>
      </c>
      <c r="I508" s="29">
        <v>30</v>
      </c>
      <c r="J508" s="21">
        <v>10</v>
      </c>
      <c r="K508" s="21">
        <v>20</v>
      </c>
      <c r="L508" s="21" t="s">
        <v>1713</v>
      </c>
      <c r="M508" s="21"/>
      <c r="N508" s="21"/>
      <c r="O508" s="22" t="s">
        <v>35</v>
      </c>
      <c r="P508" s="22" t="s">
        <v>319</v>
      </c>
      <c r="Q508" s="21" t="s">
        <v>1585</v>
      </c>
    </row>
    <row r="509" s="4" customFormat="1" ht="72" spans="1:17">
      <c r="A509" s="20">
        <v>503</v>
      </c>
      <c r="B509" s="21" t="s">
        <v>770</v>
      </c>
      <c r="C509" s="21" t="s">
        <v>794</v>
      </c>
      <c r="D509" s="21" t="s">
        <v>26</v>
      </c>
      <c r="E509" s="21" t="s">
        <v>1714</v>
      </c>
      <c r="F509" s="21" t="s">
        <v>198</v>
      </c>
      <c r="G509" s="21" t="s">
        <v>1575</v>
      </c>
      <c r="H509" s="21" t="s">
        <v>1715</v>
      </c>
      <c r="I509" s="29">
        <v>30</v>
      </c>
      <c r="J509" s="21">
        <v>10</v>
      </c>
      <c r="K509" s="21">
        <v>20</v>
      </c>
      <c r="L509" s="21" t="s">
        <v>1716</v>
      </c>
      <c r="M509" s="21"/>
      <c r="N509" s="21"/>
      <c r="O509" s="22" t="s">
        <v>570</v>
      </c>
      <c r="P509" s="22" t="s">
        <v>319</v>
      </c>
      <c r="Q509" s="21" t="s">
        <v>1579</v>
      </c>
    </row>
    <row r="510" s="4" customFormat="1" ht="168" spans="1:17">
      <c r="A510" s="20">
        <v>504</v>
      </c>
      <c r="B510" s="21" t="s">
        <v>770</v>
      </c>
      <c r="C510" s="21" t="s">
        <v>794</v>
      </c>
      <c r="D510" s="21" t="s">
        <v>26</v>
      </c>
      <c r="E510" s="21" t="s">
        <v>1717</v>
      </c>
      <c r="F510" s="21" t="s">
        <v>198</v>
      </c>
      <c r="G510" s="21" t="s">
        <v>1598</v>
      </c>
      <c r="H510" s="21" t="s">
        <v>1718</v>
      </c>
      <c r="I510" s="29">
        <v>30</v>
      </c>
      <c r="J510" s="21">
        <v>10</v>
      </c>
      <c r="K510" s="21">
        <v>20</v>
      </c>
      <c r="L510" s="21" t="s">
        <v>1719</v>
      </c>
      <c r="M510" s="21"/>
      <c r="N510" s="21"/>
      <c r="O510" s="22" t="s">
        <v>570</v>
      </c>
      <c r="P510" s="22" t="s">
        <v>319</v>
      </c>
      <c r="Q510" s="21" t="s">
        <v>1602</v>
      </c>
    </row>
    <row r="511" s="4" customFormat="1" ht="36" spans="1:17">
      <c r="A511" s="20">
        <v>505</v>
      </c>
      <c r="B511" s="21" t="s">
        <v>770</v>
      </c>
      <c r="C511" s="21" t="s">
        <v>771</v>
      </c>
      <c r="D511" s="21" t="s">
        <v>26</v>
      </c>
      <c r="E511" s="21" t="s">
        <v>1720</v>
      </c>
      <c r="F511" s="21" t="s">
        <v>198</v>
      </c>
      <c r="G511" s="21" t="s">
        <v>1650</v>
      </c>
      <c r="H511" s="21" t="s">
        <v>1721</v>
      </c>
      <c r="I511" s="29">
        <v>20</v>
      </c>
      <c r="J511" s="21">
        <v>7</v>
      </c>
      <c r="K511" s="21">
        <v>13</v>
      </c>
      <c r="L511" s="21" t="s">
        <v>1722</v>
      </c>
      <c r="M511" s="21"/>
      <c r="N511" s="21"/>
      <c r="O511" s="22" t="s">
        <v>892</v>
      </c>
      <c r="P511" s="22" t="s">
        <v>35</v>
      </c>
      <c r="Q511" s="21" t="s">
        <v>1654</v>
      </c>
    </row>
    <row r="512" s="4" customFormat="1" ht="72" spans="1:17">
      <c r="A512" s="20">
        <v>506</v>
      </c>
      <c r="B512" s="21" t="s">
        <v>770</v>
      </c>
      <c r="C512" s="21" t="s">
        <v>771</v>
      </c>
      <c r="D512" s="21" t="s">
        <v>26</v>
      </c>
      <c r="E512" s="21" t="s">
        <v>1723</v>
      </c>
      <c r="F512" s="21" t="s">
        <v>198</v>
      </c>
      <c r="G512" s="21" t="s">
        <v>1724</v>
      </c>
      <c r="H512" s="21" t="s">
        <v>1691</v>
      </c>
      <c r="I512" s="29">
        <v>30</v>
      </c>
      <c r="J512" s="21">
        <v>10</v>
      </c>
      <c r="K512" s="21">
        <v>20</v>
      </c>
      <c r="L512" s="21" t="s">
        <v>1594</v>
      </c>
      <c r="M512" s="21"/>
      <c r="N512" s="21"/>
      <c r="O512" s="22">
        <v>2019.4</v>
      </c>
      <c r="P512" s="22" t="s">
        <v>35</v>
      </c>
      <c r="Q512" s="21" t="s">
        <v>1725</v>
      </c>
    </row>
    <row r="513" s="4" customFormat="1" ht="36" spans="1:17">
      <c r="A513" s="20">
        <v>507</v>
      </c>
      <c r="B513" s="21" t="s">
        <v>770</v>
      </c>
      <c r="C513" s="21" t="s">
        <v>794</v>
      </c>
      <c r="D513" s="21" t="s">
        <v>26</v>
      </c>
      <c r="E513" s="21" t="s">
        <v>1726</v>
      </c>
      <c r="F513" s="21" t="s">
        <v>198</v>
      </c>
      <c r="G513" s="21" t="s">
        <v>1641</v>
      </c>
      <c r="H513" s="21" t="s">
        <v>1727</v>
      </c>
      <c r="I513" s="29">
        <v>30</v>
      </c>
      <c r="J513" s="21">
        <v>10</v>
      </c>
      <c r="K513" s="21">
        <v>20</v>
      </c>
      <c r="L513" s="21" t="s">
        <v>1728</v>
      </c>
      <c r="M513" s="21"/>
      <c r="N513" s="21"/>
      <c r="O513" s="22">
        <v>2019.3</v>
      </c>
      <c r="P513" s="22" t="s">
        <v>806</v>
      </c>
      <c r="Q513" s="21" t="s">
        <v>1645</v>
      </c>
    </row>
    <row r="514" s="4" customFormat="1" ht="36" spans="1:17">
      <c r="A514" s="20">
        <v>508</v>
      </c>
      <c r="B514" s="21" t="s">
        <v>770</v>
      </c>
      <c r="C514" s="21" t="s">
        <v>785</v>
      </c>
      <c r="D514" s="21" t="s">
        <v>26</v>
      </c>
      <c r="E514" s="21" t="s">
        <v>1729</v>
      </c>
      <c r="F514" s="21" t="s">
        <v>198</v>
      </c>
      <c r="G514" s="21" t="s">
        <v>199</v>
      </c>
      <c r="H514" s="21" t="s">
        <v>1730</v>
      </c>
      <c r="I514" s="29">
        <v>20</v>
      </c>
      <c r="J514" s="21">
        <v>7</v>
      </c>
      <c r="K514" s="21">
        <v>13</v>
      </c>
      <c r="L514" s="21" t="s">
        <v>1731</v>
      </c>
      <c r="M514" s="21"/>
      <c r="N514" s="21"/>
      <c r="O514" s="22" t="s">
        <v>34</v>
      </c>
      <c r="P514" s="22" t="s">
        <v>833</v>
      </c>
      <c r="Q514" s="21" t="s">
        <v>1680</v>
      </c>
    </row>
    <row r="515" s="4" customFormat="1" ht="60" spans="1:17">
      <c r="A515" s="20">
        <v>509</v>
      </c>
      <c r="B515" s="21" t="s">
        <v>770</v>
      </c>
      <c r="C515" s="21" t="s">
        <v>794</v>
      </c>
      <c r="D515" s="21" t="s">
        <v>26</v>
      </c>
      <c r="E515" s="21" t="s">
        <v>1732</v>
      </c>
      <c r="F515" s="21" t="s">
        <v>198</v>
      </c>
      <c r="G515" s="21" t="s">
        <v>1733</v>
      </c>
      <c r="H515" s="21" t="s">
        <v>1691</v>
      </c>
      <c r="I515" s="29">
        <v>30</v>
      </c>
      <c r="J515" s="21">
        <v>10</v>
      </c>
      <c r="K515" s="21">
        <v>20</v>
      </c>
      <c r="L515" s="21" t="s">
        <v>1734</v>
      </c>
      <c r="M515" s="21"/>
      <c r="N515" s="21"/>
      <c r="O515" s="22" t="s">
        <v>1178</v>
      </c>
      <c r="P515" s="22" t="s">
        <v>319</v>
      </c>
      <c r="Q515" s="21" t="s">
        <v>1735</v>
      </c>
    </row>
    <row r="516" s="4" customFormat="1" ht="36" spans="1:17">
      <c r="A516" s="20">
        <v>510</v>
      </c>
      <c r="B516" s="21" t="s">
        <v>770</v>
      </c>
      <c r="C516" s="21" t="s">
        <v>794</v>
      </c>
      <c r="D516" s="21" t="s">
        <v>26</v>
      </c>
      <c r="E516" s="21" t="s">
        <v>1736</v>
      </c>
      <c r="F516" s="21" t="s">
        <v>198</v>
      </c>
      <c r="G516" s="21" t="s">
        <v>1514</v>
      </c>
      <c r="H516" s="21" t="s">
        <v>1683</v>
      </c>
      <c r="I516" s="29">
        <v>19.2</v>
      </c>
      <c r="J516" s="21">
        <v>9.2</v>
      </c>
      <c r="K516" s="21">
        <v>10</v>
      </c>
      <c r="L516" s="21" t="s">
        <v>1737</v>
      </c>
      <c r="M516" s="21"/>
      <c r="N516" s="21"/>
      <c r="O516" s="22" t="s">
        <v>570</v>
      </c>
      <c r="P516" s="22">
        <v>2019.12</v>
      </c>
      <c r="Q516" s="21" t="s">
        <v>1518</v>
      </c>
    </row>
    <row r="517" s="4" customFormat="1" ht="36" spans="1:17">
      <c r="A517" s="20">
        <v>511</v>
      </c>
      <c r="B517" s="21" t="s">
        <v>770</v>
      </c>
      <c r="C517" s="21" t="s">
        <v>771</v>
      </c>
      <c r="D517" s="21" t="s">
        <v>26</v>
      </c>
      <c r="E517" s="21" t="s">
        <v>1738</v>
      </c>
      <c r="F517" s="21" t="s">
        <v>198</v>
      </c>
      <c r="G517" s="21" t="s">
        <v>1514</v>
      </c>
      <c r="H517" s="21" t="s">
        <v>1043</v>
      </c>
      <c r="I517" s="29">
        <v>10.8</v>
      </c>
      <c r="J517" s="21">
        <v>3.8</v>
      </c>
      <c r="K517" s="21">
        <v>7</v>
      </c>
      <c r="L517" s="21" t="s">
        <v>1739</v>
      </c>
      <c r="M517" s="21"/>
      <c r="N517" s="21"/>
      <c r="O517" s="22" t="s">
        <v>35</v>
      </c>
      <c r="P517" s="22">
        <v>2019.12</v>
      </c>
      <c r="Q517" s="21" t="s">
        <v>1518</v>
      </c>
    </row>
    <row r="518" s="4" customFormat="1" ht="48" spans="1:17">
      <c r="A518" s="20">
        <v>512</v>
      </c>
      <c r="B518" s="21" t="s">
        <v>770</v>
      </c>
      <c r="C518" s="21" t="s">
        <v>794</v>
      </c>
      <c r="D518" s="21" t="s">
        <v>26</v>
      </c>
      <c r="E518" s="21" t="s">
        <v>1740</v>
      </c>
      <c r="F518" s="21" t="s">
        <v>198</v>
      </c>
      <c r="G518" s="21" t="s">
        <v>1508</v>
      </c>
      <c r="H518" s="21" t="s">
        <v>1741</v>
      </c>
      <c r="I518" s="29">
        <v>12</v>
      </c>
      <c r="J518" s="21">
        <v>3</v>
      </c>
      <c r="K518" s="21">
        <v>9</v>
      </c>
      <c r="L518" s="21" t="s">
        <v>1719</v>
      </c>
      <c r="M518" s="21"/>
      <c r="N518" s="21"/>
      <c r="O518" s="22">
        <v>2019.8</v>
      </c>
      <c r="P518" s="22" t="s">
        <v>570</v>
      </c>
      <c r="Q518" s="21" t="s">
        <v>1512</v>
      </c>
    </row>
    <row r="519" s="4" customFormat="1" ht="48" spans="1:17">
      <c r="A519" s="20">
        <v>513</v>
      </c>
      <c r="B519" s="21" t="s">
        <v>770</v>
      </c>
      <c r="C519" s="21" t="s">
        <v>794</v>
      </c>
      <c r="D519" s="21" t="s">
        <v>26</v>
      </c>
      <c r="E519" s="21" t="s">
        <v>1742</v>
      </c>
      <c r="F519" s="21" t="s">
        <v>198</v>
      </c>
      <c r="G519" s="21" t="s">
        <v>1508</v>
      </c>
      <c r="H519" s="21" t="s">
        <v>1691</v>
      </c>
      <c r="I519" s="29">
        <v>8</v>
      </c>
      <c r="J519" s="21">
        <v>3</v>
      </c>
      <c r="K519" s="21">
        <v>5</v>
      </c>
      <c r="L519" s="21" t="s">
        <v>1743</v>
      </c>
      <c r="M519" s="21"/>
      <c r="N519" s="21"/>
      <c r="O519" s="22">
        <v>2019.8</v>
      </c>
      <c r="P519" s="22" t="s">
        <v>570</v>
      </c>
      <c r="Q519" s="21" t="s">
        <v>1512</v>
      </c>
    </row>
    <row r="520" s="4" customFormat="1" ht="144" spans="1:17">
      <c r="A520" s="20">
        <v>514</v>
      </c>
      <c r="B520" s="21" t="s">
        <v>770</v>
      </c>
      <c r="C520" s="21" t="s">
        <v>794</v>
      </c>
      <c r="D520" s="21" t="s">
        <v>26</v>
      </c>
      <c r="E520" s="21" t="s">
        <v>1744</v>
      </c>
      <c r="F520" s="21" t="s">
        <v>198</v>
      </c>
      <c r="G520" s="21" t="s">
        <v>1745</v>
      </c>
      <c r="H520" s="21" t="s">
        <v>1746</v>
      </c>
      <c r="I520" s="29">
        <v>30</v>
      </c>
      <c r="J520" s="21">
        <v>10</v>
      </c>
      <c r="K520" s="21">
        <v>20</v>
      </c>
      <c r="L520" s="21" t="s">
        <v>1747</v>
      </c>
      <c r="M520" s="21"/>
      <c r="N520" s="21"/>
      <c r="O520" s="22">
        <v>2019.4</v>
      </c>
      <c r="P520" s="22" t="s">
        <v>570</v>
      </c>
      <c r="Q520" s="21" t="s">
        <v>1748</v>
      </c>
    </row>
    <row r="521" s="4" customFormat="1" ht="36" spans="1:17">
      <c r="A521" s="20">
        <v>515</v>
      </c>
      <c r="B521" s="21" t="s">
        <v>770</v>
      </c>
      <c r="C521" s="21" t="s">
        <v>794</v>
      </c>
      <c r="D521" s="21" t="s">
        <v>26</v>
      </c>
      <c r="E521" s="21" t="s">
        <v>1749</v>
      </c>
      <c r="F521" s="21" t="s">
        <v>198</v>
      </c>
      <c r="G521" s="21" t="s">
        <v>1750</v>
      </c>
      <c r="H521" s="21" t="s">
        <v>1751</v>
      </c>
      <c r="I521" s="29">
        <v>13</v>
      </c>
      <c r="J521" s="21">
        <v>3</v>
      </c>
      <c r="K521" s="21">
        <v>10</v>
      </c>
      <c r="L521" s="21" t="s">
        <v>1752</v>
      </c>
      <c r="M521" s="21"/>
      <c r="N521" s="21"/>
      <c r="O521" s="22" t="s">
        <v>570</v>
      </c>
      <c r="P521" s="22" t="s">
        <v>319</v>
      </c>
      <c r="Q521" s="21" t="s">
        <v>1753</v>
      </c>
    </row>
    <row r="522" s="4" customFormat="1" ht="36" spans="1:17">
      <c r="A522" s="20">
        <v>516</v>
      </c>
      <c r="B522" s="21" t="s">
        <v>770</v>
      </c>
      <c r="C522" s="21" t="s">
        <v>794</v>
      </c>
      <c r="D522" s="21" t="s">
        <v>26</v>
      </c>
      <c r="E522" s="21" t="s">
        <v>1754</v>
      </c>
      <c r="F522" s="21" t="s">
        <v>198</v>
      </c>
      <c r="G522" s="21" t="s">
        <v>1750</v>
      </c>
      <c r="H522" s="21" t="s">
        <v>1683</v>
      </c>
      <c r="I522" s="29">
        <v>17</v>
      </c>
      <c r="J522" s="21">
        <v>7</v>
      </c>
      <c r="K522" s="21">
        <v>10</v>
      </c>
      <c r="L522" s="21" t="s">
        <v>1719</v>
      </c>
      <c r="M522" s="21"/>
      <c r="N522" s="21"/>
      <c r="O522" s="22" t="s">
        <v>570</v>
      </c>
      <c r="P522" s="22" t="s">
        <v>319</v>
      </c>
      <c r="Q522" s="21" t="s">
        <v>1753</v>
      </c>
    </row>
    <row r="523" s="4" customFormat="1" ht="108" spans="1:17">
      <c r="A523" s="20">
        <v>517</v>
      </c>
      <c r="B523" s="21" t="s">
        <v>770</v>
      </c>
      <c r="C523" s="21" t="s">
        <v>794</v>
      </c>
      <c r="D523" s="21" t="s">
        <v>26</v>
      </c>
      <c r="E523" s="21" t="s">
        <v>1755</v>
      </c>
      <c r="F523" s="21" t="s">
        <v>198</v>
      </c>
      <c r="G523" s="21" t="s">
        <v>1526</v>
      </c>
      <c r="H523" s="21" t="s">
        <v>1756</v>
      </c>
      <c r="I523" s="29">
        <v>13.3</v>
      </c>
      <c r="J523" s="21">
        <v>3.3</v>
      </c>
      <c r="K523" s="21">
        <v>10</v>
      </c>
      <c r="L523" s="21" t="s">
        <v>1757</v>
      </c>
      <c r="M523" s="21"/>
      <c r="N523" s="21"/>
      <c r="O523" s="22">
        <v>2019.3</v>
      </c>
      <c r="P523" s="22" t="s">
        <v>800</v>
      </c>
      <c r="Q523" s="21" t="s">
        <v>1530</v>
      </c>
    </row>
    <row r="524" s="4" customFormat="1" ht="120" spans="1:17">
      <c r="A524" s="20">
        <v>518</v>
      </c>
      <c r="B524" s="21" t="s">
        <v>770</v>
      </c>
      <c r="C524" s="21" t="s">
        <v>794</v>
      </c>
      <c r="D524" s="21" t="s">
        <v>26</v>
      </c>
      <c r="E524" s="21" t="s">
        <v>1758</v>
      </c>
      <c r="F524" s="21" t="s">
        <v>198</v>
      </c>
      <c r="G524" s="21" t="s">
        <v>1526</v>
      </c>
      <c r="H524" s="21" t="s">
        <v>1759</v>
      </c>
      <c r="I524" s="29">
        <v>16.7</v>
      </c>
      <c r="J524" s="21">
        <v>6.7</v>
      </c>
      <c r="K524" s="21">
        <v>10</v>
      </c>
      <c r="L524" s="21" t="s">
        <v>1760</v>
      </c>
      <c r="M524" s="21"/>
      <c r="N524" s="21"/>
      <c r="O524" s="22" t="s">
        <v>584</v>
      </c>
      <c r="P524" s="22" t="s">
        <v>35</v>
      </c>
      <c r="Q524" s="21" t="s">
        <v>1530</v>
      </c>
    </row>
    <row r="525" s="4" customFormat="1" ht="36" spans="1:17">
      <c r="A525" s="20">
        <v>519</v>
      </c>
      <c r="B525" s="21" t="s">
        <v>770</v>
      </c>
      <c r="C525" s="21" t="s">
        <v>794</v>
      </c>
      <c r="D525" s="21" t="s">
        <v>26</v>
      </c>
      <c r="E525" s="21" t="s">
        <v>1761</v>
      </c>
      <c r="F525" s="21" t="s">
        <v>198</v>
      </c>
      <c r="G525" s="21" t="s">
        <v>1489</v>
      </c>
      <c r="H525" s="21" t="s">
        <v>851</v>
      </c>
      <c r="I525" s="29">
        <v>20</v>
      </c>
      <c r="J525" s="21">
        <v>7</v>
      </c>
      <c r="K525" s="21">
        <v>13</v>
      </c>
      <c r="L525" s="21" t="s">
        <v>1600</v>
      </c>
      <c r="M525" s="21"/>
      <c r="N525" s="21"/>
      <c r="O525" s="22" t="s">
        <v>584</v>
      </c>
      <c r="P525" s="22" t="s">
        <v>35</v>
      </c>
      <c r="Q525" s="21" t="s">
        <v>1492</v>
      </c>
    </row>
    <row r="526" s="4" customFormat="1" ht="252" spans="1:17">
      <c r="A526" s="20">
        <v>520</v>
      </c>
      <c r="B526" s="21" t="s">
        <v>770</v>
      </c>
      <c r="C526" s="21" t="s">
        <v>794</v>
      </c>
      <c r="D526" s="21" t="s">
        <v>26</v>
      </c>
      <c r="E526" s="22" t="s">
        <v>1762</v>
      </c>
      <c r="F526" s="21" t="s">
        <v>198</v>
      </c>
      <c r="G526" s="22" t="s">
        <v>1593</v>
      </c>
      <c r="H526" s="22" t="s">
        <v>1763</v>
      </c>
      <c r="I526" s="29">
        <v>30</v>
      </c>
      <c r="J526" s="21">
        <v>10</v>
      </c>
      <c r="K526" s="21">
        <v>20</v>
      </c>
      <c r="L526" s="22" t="s">
        <v>1764</v>
      </c>
      <c r="M526" s="22"/>
      <c r="N526" s="22"/>
      <c r="O526" s="22" t="s">
        <v>806</v>
      </c>
      <c r="P526" s="22" t="s">
        <v>570</v>
      </c>
      <c r="Q526" s="22" t="s">
        <v>1596</v>
      </c>
    </row>
    <row r="527" s="4" customFormat="1" ht="24" spans="1:17">
      <c r="A527" s="20">
        <v>521</v>
      </c>
      <c r="B527" s="21" t="s">
        <v>770</v>
      </c>
      <c r="C527" s="21" t="s">
        <v>771</v>
      </c>
      <c r="D527" s="21" t="s">
        <v>26</v>
      </c>
      <c r="E527" s="21" t="s">
        <v>1765</v>
      </c>
      <c r="F527" s="21" t="s">
        <v>198</v>
      </c>
      <c r="G527" s="21" t="s">
        <v>203</v>
      </c>
      <c r="H527" s="21" t="s">
        <v>895</v>
      </c>
      <c r="I527" s="29">
        <v>20</v>
      </c>
      <c r="J527" s="21">
        <v>7</v>
      </c>
      <c r="K527" s="21">
        <v>13</v>
      </c>
      <c r="L527" s="21" t="s">
        <v>1766</v>
      </c>
      <c r="M527" s="21"/>
      <c r="N527" s="21"/>
      <c r="O527" s="22" t="s">
        <v>806</v>
      </c>
      <c r="P527" s="22" t="s">
        <v>570</v>
      </c>
      <c r="Q527" s="21" t="s">
        <v>1004</v>
      </c>
    </row>
    <row r="528" s="4" customFormat="1" ht="36" spans="1:17">
      <c r="A528" s="20">
        <v>522</v>
      </c>
      <c r="B528" s="21" t="s">
        <v>770</v>
      </c>
      <c r="C528" s="21" t="s">
        <v>866</v>
      </c>
      <c r="D528" s="21" t="s">
        <v>26</v>
      </c>
      <c r="E528" s="21" t="s">
        <v>1767</v>
      </c>
      <c r="F528" s="21" t="s">
        <v>198</v>
      </c>
      <c r="G528" s="21" t="s">
        <v>1494</v>
      </c>
      <c r="H528" s="21" t="s">
        <v>868</v>
      </c>
      <c r="I528" s="29">
        <v>30</v>
      </c>
      <c r="J528" s="21">
        <v>10.5</v>
      </c>
      <c r="K528" s="21">
        <v>19.5</v>
      </c>
      <c r="L528" s="21" t="s">
        <v>1768</v>
      </c>
      <c r="M528" s="21"/>
      <c r="N528" s="21"/>
      <c r="O528" s="22" t="s">
        <v>584</v>
      </c>
      <c r="P528" s="22" t="s">
        <v>833</v>
      </c>
      <c r="Q528" s="21" t="s">
        <v>1498</v>
      </c>
    </row>
    <row r="529" s="4" customFormat="1" ht="36" spans="1:17">
      <c r="A529" s="20">
        <v>523</v>
      </c>
      <c r="B529" s="21" t="s">
        <v>770</v>
      </c>
      <c r="C529" s="21" t="s">
        <v>794</v>
      </c>
      <c r="D529" s="21" t="s">
        <v>26</v>
      </c>
      <c r="E529" s="21" t="s">
        <v>1769</v>
      </c>
      <c r="F529" s="21" t="s">
        <v>198</v>
      </c>
      <c r="G529" s="21" t="s">
        <v>1494</v>
      </c>
      <c r="H529" s="21" t="s">
        <v>1495</v>
      </c>
      <c r="I529" s="29">
        <v>60</v>
      </c>
      <c r="J529" s="21">
        <v>21</v>
      </c>
      <c r="K529" s="21">
        <v>39</v>
      </c>
      <c r="L529" s="21" t="s">
        <v>1500</v>
      </c>
      <c r="M529" s="21"/>
      <c r="N529" s="21"/>
      <c r="O529" s="22" t="s">
        <v>34</v>
      </c>
      <c r="P529" s="22" t="s">
        <v>833</v>
      </c>
      <c r="Q529" s="21" t="s">
        <v>1498</v>
      </c>
    </row>
    <row r="530" s="4" customFormat="1" ht="48" spans="1:17">
      <c r="A530" s="20">
        <v>524</v>
      </c>
      <c r="B530" s="21" t="s">
        <v>770</v>
      </c>
      <c r="C530" s="21" t="s">
        <v>794</v>
      </c>
      <c r="D530" s="21" t="s">
        <v>26</v>
      </c>
      <c r="E530" s="21" t="s">
        <v>1770</v>
      </c>
      <c r="F530" s="21" t="s">
        <v>198</v>
      </c>
      <c r="G530" s="21" t="s">
        <v>1607</v>
      </c>
      <c r="H530" s="21" t="s">
        <v>1771</v>
      </c>
      <c r="I530" s="29">
        <v>14.6</v>
      </c>
      <c r="J530" s="21">
        <v>4.6</v>
      </c>
      <c r="K530" s="21">
        <v>10</v>
      </c>
      <c r="L530" s="21" t="s">
        <v>1772</v>
      </c>
      <c r="M530" s="21"/>
      <c r="N530" s="21"/>
      <c r="O530" s="22" t="s">
        <v>35</v>
      </c>
      <c r="P530" s="22" t="s">
        <v>792</v>
      </c>
      <c r="Q530" s="21" t="s">
        <v>1607</v>
      </c>
    </row>
    <row r="531" s="4" customFormat="1" ht="48" spans="1:17">
      <c r="A531" s="20">
        <v>525</v>
      </c>
      <c r="B531" s="21" t="s">
        <v>770</v>
      </c>
      <c r="C531" s="21" t="s">
        <v>794</v>
      </c>
      <c r="D531" s="21" t="s">
        <v>26</v>
      </c>
      <c r="E531" s="21" t="s">
        <v>1773</v>
      </c>
      <c r="F531" s="21" t="s">
        <v>198</v>
      </c>
      <c r="G531" s="21" t="s">
        <v>1607</v>
      </c>
      <c r="H531" s="21" t="s">
        <v>1774</v>
      </c>
      <c r="I531" s="29">
        <v>15.4</v>
      </c>
      <c r="J531" s="21">
        <v>4.4</v>
      </c>
      <c r="K531" s="21">
        <v>10</v>
      </c>
      <c r="L531" s="21" t="s">
        <v>1775</v>
      </c>
      <c r="M531" s="21"/>
      <c r="N531" s="21"/>
      <c r="O531" s="22" t="s">
        <v>570</v>
      </c>
      <c r="P531" s="22" t="s">
        <v>792</v>
      </c>
      <c r="Q531" s="21" t="s">
        <v>1607</v>
      </c>
    </row>
    <row r="532" s="4" customFormat="1" ht="72" spans="1:17">
      <c r="A532" s="20">
        <v>526</v>
      </c>
      <c r="B532" s="21" t="s">
        <v>770</v>
      </c>
      <c r="C532" s="21" t="s">
        <v>794</v>
      </c>
      <c r="D532" s="21" t="s">
        <v>26</v>
      </c>
      <c r="E532" s="21" t="s">
        <v>1776</v>
      </c>
      <c r="F532" s="21" t="s">
        <v>198</v>
      </c>
      <c r="G532" s="21" t="s">
        <v>1503</v>
      </c>
      <c r="H532" s="21" t="s">
        <v>1691</v>
      </c>
      <c r="I532" s="29">
        <v>15.3</v>
      </c>
      <c r="J532" s="21">
        <v>5.3</v>
      </c>
      <c r="K532" s="21">
        <v>10</v>
      </c>
      <c r="L532" s="21" t="s">
        <v>1719</v>
      </c>
      <c r="M532" s="21"/>
      <c r="N532" s="21"/>
      <c r="O532" s="22" t="s">
        <v>570</v>
      </c>
      <c r="P532" s="22" t="s">
        <v>319</v>
      </c>
      <c r="Q532" s="21" t="s">
        <v>1506</v>
      </c>
    </row>
    <row r="533" s="4" customFormat="1" ht="48" spans="1:17">
      <c r="A533" s="20">
        <v>527</v>
      </c>
      <c r="B533" s="21" t="s">
        <v>770</v>
      </c>
      <c r="C533" s="21" t="s">
        <v>771</v>
      </c>
      <c r="D533" s="21" t="s">
        <v>26</v>
      </c>
      <c r="E533" s="21" t="s">
        <v>1777</v>
      </c>
      <c r="F533" s="21" t="s">
        <v>198</v>
      </c>
      <c r="G533" s="21" t="s">
        <v>1503</v>
      </c>
      <c r="H533" s="21" t="s">
        <v>567</v>
      </c>
      <c r="I533" s="29">
        <v>14.7</v>
      </c>
      <c r="J533" s="21">
        <v>4.7</v>
      </c>
      <c r="K533" s="21">
        <v>10</v>
      </c>
      <c r="L533" s="21" t="s">
        <v>1496</v>
      </c>
      <c r="M533" s="21"/>
      <c r="N533" s="21"/>
      <c r="O533" s="22" t="s">
        <v>584</v>
      </c>
      <c r="P533" s="22" t="s">
        <v>35</v>
      </c>
      <c r="Q533" s="21" t="s">
        <v>1506</v>
      </c>
    </row>
    <row r="534" s="4" customFormat="1" ht="24" spans="1:17">
      <c r="A534" s="20">
        <v>528</v>
      </c>
      <c r="B534" s="21" t="s">
        <v>770</v>
      </c>
      <c r="C534" s="21" t="s">
        <v>771</v>
      </c>
      <c r="D534" s="21" t="s">
        <v>26</v>
      </c>
      <c r="E534" s="21" t="s">
        <v>1778</v>
      </c>
      <c r="F534" s="21" t="s">
        <v>198</v>
      </c>
      <c r="G534" s="21" t="s">
        <v>1779</v>
      </c>
      <c r="H534" s="21" t="s">
        <v>1691</v>
      </c>
      <c r="I534" s="29">
        <v>23.2</v>
      </c>
      <c r="J534" s="21">
        <v>10</v>
      </c>
      <c r="K534" s="21">
        <v>20</v>
      </c>
      <c r="L534" s="21" t="s">
        <v>1780</v>
      </c>
      <c r="M534" s="21"/>
      <c r="N534" s="21"/>
      <c r="O534" s="22" t="s">
        <v>34</v>
      </c>
      <c r="P534" s="22" t="s">
        <v>833</v>
      </c>
      <c r="Q534" s="21" t="s">
        <v>1781</v>
      </c>
    </row>
    <row r="535" s="3" customFormat="1" ht="36" spans="1:17">
      <c r="A535" s="20">
        <v>529</v>
      </c>
      <c r="B535" s="21" t="s">
        <v>770</v>
      </c>
      <c r="C535" s="21" t="s">
        <v>794</v>
      </c>
      <c r="D535" s="21" t="s">
        <v>26</v>
      </c>
      <c r="E535" s="21" t="s">
        <v>1782</v>
      </c>
      <c r="F535" s="21" t="s">
        <v>77</v>
      </c>
      <c r="G535" s="21" t="s">
        <v>1783</v>
      </c>
      <c r="H535" s="21" t="s">
        <v>459</v>
      </c>
      <c r="I535" s="21">
        <v>3.5</v>
      </c>
      <c r="J535" s="21">
        <f t="shared" ref="J535:J598" si="22">I535*0.3</f>
        <v>1.05</v>
      </c>
      <c r="K535" s="21">
        <f t="shared" ref="K535:K598" si="23">I535*0.7</f>
        <v>2.45</v>
      </c>
      <c r="L535" s="21" t="s">
        <v>1784</v>
      </c>
      <c r="M535" s="20" t="s">
        <v>23</v>
      </c>
      <c r="N535" s="21" t="s">
        <v>1785</v>
      </c>
      <c r="O535" s="29">
        <v>2018.12</v>
      </c>
      <c r="P535" s="29">
        <v>2019.1</v>
      </c>
      <c r="Q535" s="21" t="s">
        <v>1786</v>
      </c>
    </row>
    <row r="536" s="3" customFormat="1" ht="36" spans="1:17">
      <c r="A536" s="20">
        <v>530</v>
      </c>
      <c r="B536" s="21" t="s">
        <v>770</v>
      </c>
      <c r="C536" s="21" t="s">
        <v>794</v>
      </c>
      <c r="D536" s="21" t="s">
        <v>884</v>
      </c>
      <c r="E536" s="21" t="s">
        <v>1787</v>
      </c>
      <c r="F536" s="21" t="s">
        <v>77</v>
      </c>
      <c r="G536" s="21" t="s">
        <v>1788</v>
      </c>
      <c r="H536" s="21" t="s">
        <v>459</v>
      </c>
      <c r="I536" s="21">
        <v>6.5</v>
      </c>
      <c r="J536" s="21">
        <f t="shared" si="22"/>
        <v>1.95</v>
      </c>
      <c r="K536" s="21">
        <f t="shared" si="23"/>
        <v>4.55</v>
      </c>
      <c r="L536" s="21" t="s">
        <v>1789</v>
      </c>
      <c r="M536" s="20" t="s">
        <v>23</v>
      </c>
      <c r="N536" s="21" t="s">
        <v>1790</v>
      </c>
      <c r="O536" s="22" t="s">
        <v>110</v>
      </c>
      <c r="P536" s="22" t="s">
        <v>800</v>
      </c>
      <c r="Q536" s="21" t="s">
        <v>1786</v>
      </c>
    </row>
    <row r="537" s="3" customFormat="1" ht="36" spans="1:17">
      <c r="A537" s="20">
        <v>531</v>
      </c>
      <c r="B537" s="21" t="s">
        <v>770</v>
      </c>
      <c r="C537" s="21" t="s">
        <v>866</v>
      </c>
      <c r="D537" s="21" t="s">
        <v>26</v>
      </c>
      <c r="E537" s="21" t="s">
        <v>1791</v>
      </c>
      <c r="F537" s="21" t="s">
        <v>77</v>
      </c>
      <c r="G537" s="21" t="s">
        <v>1792</v>
      </c>
      <c r="H537" s="21" t="s">
        <v>868</v>
      </c>
      <c r="I537" s="21">
        <v>11</v>
      </c>
      <c r="J537" s="21">
        <f t="shared" si="22"/>
        <v>3.3</v>
      </c>
      <c r="K537" s="21">
        <f t="shared" si="23"/>
        <v>7.7</v>
      </c>
      <c r="L537" s="21" t="s">
        <v>1793</v>
      </c>
      <c r="M537" s="20" t="s">
        <v>23</v>
      </c>
      <c r="N537" s="21" t="s">
        <v>1794</v>
      </c>
      <c r="O537" s="29">
        <v>2019.1</v>
      </c>
      <c r="P537" s="29">
        <v>2019.3</v>
      </c>
      <c r="Q537" s="21" t="s">
        <v>1795</v>
      </c>
    </row>
    <row r="538" s="3" customFormat="1" ht="36" spans="1:17">
      <c r="A538" s="20">
        <v>532</v>
      </c>
      <c r="B538" s="21" t="s">
        <v>770</v>
      </c>
      <c r="C538" s="21" t="s">
        <v>794</v>
      </c>
      <c r="D538" s="21" t="s">
        <v>26</v>
      </c>
      <c r="E538" s="21" t="s">
        <v>1796</v>
      </c>
      <c r="F538" s="21" t="s">
        <v>77</v>
      </c>
      <c r="G538" s="21" t="s">
        <v>1797</v>
      </c>
      <c r="H538" s="21" t="s">
        <v>1144</v>
      </c>
      <c r="I538" s="21">
        <v>16</v>
      </c>
      <c r="J538" s="21">
        <f t="shared" si="22"/>
        <v>4.8</v>
      </c>
      <c r="K538" s="21">
        <f t="shared" si="23"/>
        <v>11.2</v>
      </c>
      <c r="L538" s="21" t="s">
        <v>1798</v>
      </c>
      <c r="M538" s="20" t="s">
        <v>23</v>
      </c>
      <c r="N538" s="21" t="s">
        <v>1799</v>
      </c>
      <c r="O538" s="29">
        <v>2019.8</v>
      </c>
      <c r="P538" s="28">
        <v>2019.1</v>
      </c>
      <c r="Q538" s="21" t="s">
        <v>1795</v>
      </c>
    </row>
    <row r="539" s="3" customFormat="1" ht="36" spans="1:17">
      <c r="A539" s="20">
        <v>533</v>
      </c>
      <c r="B539" s="21" t="s">
        <v>770</v>
      </c>
      <c r="C539" s="21" t="s">
        <v>794</v>
      </c>
      <c r="D539" s="21" t="s">
        <v>884</v>
      </c>
      <c r="E539" s="21" t="s">
        <v>1800</v>
      </c>
      <c r="F539" s="21" t="s">
        <v>77</v>
      </c>
      <c r="G539" s="21" t="s">
        <v>1801</v>
      </c>
      <c r="H539" s="21" t="s">
        <v>851</v>
      </c>
      <c r="I539" s="21">
        <v>3</v>
      </c>
      <c r="J539" s="21">
        <f t="shared" si="22"/>
        <v>0.9</v>
      </c>
      <c r="K539" s="21">
        <f t="shared" si="23"/>
        <v>2.1</v>
      </c>
      <c r="L539" s="21" t="s">
        <v>1789</v>
      </c>
      <c r="M539" s="20" t="s">
        <v>23</v>
      </c>
      <c r="N539" s="21" t="s">
        <v>1802</v>
      </c>
      <c r="O539" s="28">
        <v>2019.1</v>
      </c>
      <c r="P539" s="29">
        <v>2019.11</v>
      </c>
      <c r="Q539" s="21" t="s">
        <v>1795</v>
      </c>
    </row>
    <row r="540" s="3" customFormat="1" ht="36" spans="1:17">
      <c r="A540" s="20">
        <v>534</v>
      </c>
      <c r="B540" s="21" t="s">
        <v>770</v>
      </c>
      <c r="C540" s="21" t="s">
        <v>794</v>
      </c>
      <c r="D540" s="21" t="s">
        <v>26</v>
      </c>
      <c r="E540" s="21" t="s">
        <v>1803</v>
      </c>
      <c r="F540" s="21" t="s">
        <v>77</v>
      </c>
      <c r="G540" s="21" t="s">
        <v>1804</v>
      </c>
      <c r="H540" s="21" t="s">
        <v>435</v>
      </c>
      <c r="I540" s="21">
        <v>4.18</v>
      </c>
      <c r="J540" s="21">
        <f t="shared" si="22"/>
        <v>1.254</v>
      </c>
      <c r="K540" s="21">
        <f t="shared" si="23"/>
        <v>2.926</v>
      </c>
      <c r="L540" s="21" t="s">
        <v>1805</v>
      </c>
      <c r="M540" s="20" t="s">
        <v>23</v>
      </c>
      <c r="N540" s="21" t="s">
        <v>1806</v>
      </c>
      <c r="O540" s="29">
        <v>2019.3</v>
      </c>
      <c r="P540" s="29">
        <v>2019.4</v>
      </c>
      <c r="Q540" s="21" t="s">
        <v>1807</v>
      </c>
    </row>
    <row r="541" s="3" customFormat="1" ht="36" spans="1:17">
      <c r="A541" s="20">
        <v>535</v>
      </c>
      <c r="B541" s="21" t="s">
        <v>770</v>
      </c>
      <c r="C541" s="20" t="s">
        <v>771</v>
      </c>
      <c r="D541" s="21" t="s">
        <v>26</v>
      </c>
      <c r="E541" s="21" t="s">
        <v>1808</v>
      </c>
      <c r="F541" s="21" t="s">
        <v>77</v>
      </c>
      <c r="G541" s="21" t="s">
        <v>1809</v>
      </c>
      <c r="H541" s="21" t="s">
        <v>372</v>
      </c>
      <c r="I541" s="21">
        <v>9.85</v>
      </c>
      <c r="J541" s="21">
        <f t="shared" si="22"/>
        <v>2.955</v>
      </c>
      <c r="K541" s="21">
        <f t="shared" si="23"/>
        <v>6.895</v>
      </c>
      <c r="L541" s="21" t="s">
        <v>1810</v>
      </c>
      <c r="M541" s="20" t="s">
        <v>23</v>
      </c>
      <c r="N541" s="21" t="s">
        <v>1811</v>
      </c>
      <c r="O541" s="29">
        <v>2019.2</v>
      </c>
      <c r="P541" s="29">
        <v>2019.3</v>
      </c>
      <c r="Q541" s="21" t="s">
        <v>1807</v>
      </c>
    </row>
    <row r="542" s="3" customFormat="1" ht="36" spans="1:17">
      <c r="A542" s="20">
        <v>536</v>
      </c>
      <c r="B542" s="21" t="s">
        <v>770</v>
      </c>
      <c r="C542" s="20" t="s">
        <v>771</v>
      </c>
      <c r="D542" s="21" t="s">
        <v>313</v>
      </c>
      <c r="E542" s="21" t="s">
        <v>1812</v>
      </c>
      <c r="F542" s="21" t="s">
        <v>77</v>
      </c>
      <c r="G542" s="21" t="s">
        <v>1813</v>
      </c>
      <c r="H542" s="21" t="s">
        <v>372</v>
      </c>
      <c r="I542" s="21">
        <v>2.55</v>
      </c>
      <c r="J542" s="21">
        <f t="shared" si="22"/>
        <v>0.765</v>
      </c>
      <c r="K542" s="21">
        <f t="shared" si="23"/>
        <v>1.785</v>
      </c>
      <c r="L542" s="21" t="s">
        <v>1814</v>
      </c>
      <c r="M542" s="20" t="s">
        <v>23</v>
      </c>
      <c r="N542" s="21" t="s">
        <v>1815</v>
      </c>
      <c r="O542" s="29">
        <v>2019.2</v>
      </c>
      <c r="P542" s="29">
        <v>2019.6</v>
      </c>
      <c r="Q542" s="21" t="s">
        <v>1816</v>
      </c>
    </row>
    <row r="543" s="3" customFormat="1" ht="36" spans="1:17">
      <c r="A543" s="20">
        <v>537</v>
      </c>
      <c r="B543" s="21" t="s">
        <v>770</v>
      </c>
      <c r="C543" s="21" t="s">
        <v>794</v>
      </c>
      <c r="D543" s="21" t="s">
        <v>26</v>
      </c>
      <c r="E543" s="21" t="s">
        <v>1817</v>
      </c>
      <c r="F543" s="21" t="s">
        <v>77</v>
      </c>
      <c r="G543" s="21" t="s">
        <v>1818</v>
      </c>
      <c r="H543" s="21" t="s">
        <v>435</v>
      </c>
      <c r="I543" s="21">
        <v>3.85</v>
      </c>
      <c r="J543" s="21">
        <f t="shared" si="22"/>
        <v>1.155</v>
      </c>
      <c r="K543" s="21">
        <f t="shared" si="23"/>
        <v>2.695</v>
      </c>
      <c r="L543" s="21" t="s">
        <v>1789</v>
      </c>
      <c r="M543" s="20" t="s">
        <v>23</v>
      </c>
      <c r="N543" s="21" t="s">
        <v>1819</v>
      </c>
      <c r="O543" s="29">
        <v>2019.2</v>
      </c>
      <c r="P543" s="29">
        <v>2019.6</v>
      </c>
      <c r="Q543" s="21" t="s">
        <v>1816</v>
      </c>
    </row>
    <row r="544" s="3" customFormat="1" ht="36" spans="1:17">
      <c r="A544" s="20">
        <v>538</v>
      </c>
      <c r="B544" s="21" t="s">
        <v>770</v>
      </c>
      <c r="C544" s="20" t="s">
        <v>771</v>
      </c>
      <c r="D544" s="21" t="s">
        <v>313</v>
      </c>
      <c r="E544" s="21" t="s">
        <v>1820</v>
      </c>
      <c r="F544" s="21" t="s">
        <v>77</v>
      </c>
      <c r="G544" s="21" t="s">
        <v>1821</v>
      </c>
      <c r="H544" s="21" t="s">
        <v>372</v>
      </c>
      <c r="I544" s="21">
        <v>8.4</v>
      </c>
      <c r="J544" s="21">
        <f t="shared" si="22"/>
        <v>2.52</v>
      </c>
      <c r="K544" s="21">
        <f t="shared" si="23"/>
        <v>5.88</v>
      </c>
      <c r="L544" s="21" t="s">
        <v>1822</v>
      </c>
      <c r="M544" s="20" t="s">
        <v>23</v>
      </c>
      <c r="N544" s="21" t="s">
        <v>1823</v>
      </c>
      <c r="O544" s="21">
        <v>2019.4</v>
      </c>
      <c r="P544" s="21">
        <v>2019.7</v>
      </c>
      <c r="Q544" s="21" t="s">
        <v>1816</v>
      </c>
    </row>
    <row r="545" s="3" customFormat="1" ht="36" spans="1:17">
      <c r="A545" s="20">
        <v>539</v>
      </c>
      <c r="B545" s="21" t="s">
        <v>770</v>
      </c>
      <c r="C545" s="21" t="s">
        <v>794</v>
      </c>
      <c r="D545" s="21" t="s">
        <v>26</v>
      </c>
      <c r="E545" s="21" t="s">
        <v>1824</v>
      </c>
      <c r="F545" s="21" t="s">
        <v>77</v>
      </c>
      <c r="G545" s="21" t="s">
        <v>1825</v>
      </c>
      <c r="H545" s="21" t="s">
        <v>895</v>
      </c>
      <c r="I545" s="21">
        <v>1.9</v>
      </c>
      <c r="J545" s="21">
        <f t="shared" si="22"/>
        <v>0.57</v>
      </c>
      <c r="K545" s="21">
        <f t="shared" si="23"/>
        <v>1.33</v>
      </c>
      <c r="L545" s="21" t="s">
        <v>1789</v>
      </c>
      <c r="M545" s="20" t="s">
        <v>23</v>
      </c>
      <c r="N545" s="21" t="s">
        <v>1826</v>
      </c>
      <c r="O545" s="29">
        <v>2019.2</v>
      </c>
      <c r="P545" s="29">
        <v>2019.6</v>
      </c>
      <c r="Q545" s="21" t="s">
        <v>1816</v>
      </c>
    </row>
    <row r="546" s="3" customFormat="1" ht="36" spans="1:17">
      <c r="A546" s="20">
        <v>540</v>
      </c>
      <c r="B546" s="21" t="s">
        <v>770</v>
      </c>
      <c r="C546" s="21" t="s">
        <v>794</v>
      </c>
      <c r="D546" s="21" t="s">
        <v>26</v>
      </c>
      <c r="E546" s="21" t="s">
        <v>1827</v>
      </c>
      <c r="F546" s="21" t="s">
        <v>77</v>
      </c>
      <c r="G546" s="21" t="s">
        <v>1828</v>
      </c>
      <c r="H546" s="21" t="s">
        <v>435</v>
      </c>
      <c r="I546" s="21">
        <v>3.3</v>
      </c>
      <c r="J546" s="21">
        <f t="shared" si="22"/>
        <v>0.99</v>
      </c>
      <c r="K546" s="21">
        <f t="shared" si="23"/>
        <v>2.31</v>
      </c>
      <c r="L546" s="21" t="s">
        <v>1789</v>
      </c>
      <c r="M546" s="20" t="s">
        <v>23</v>
      </c>
      <c r="N546" s="21" t="s">
        <v>1829</v>
      </c>
      <c r="O546" s="29">
        <v>2019.1</v>
      </c>
      <c r="P546" s="29">
        <v>2019.8</v>
      </c>
      <c r="Q546" s="21" t="s">
        <v>1816</v>
      </c>
    </row>
    <row r="547" s="3" customFormat="1" ht="36" spans="1:17">
      <c r="A547" s="20">
        <v>541</v>
      </c>
      <c r="B547" s="21" t="s">
        <v>770</v>
      </c>
      <c r="C547" s="21" t="s">
        <v>794</v>
      </c>
      <c r="D547" s="21" t="s">
        <v>26</v>
      </c>
      <c r="E547" s="21" t="s">
        <v>1830</v>
      </c>
      <c r="F547" s="21" t="s">
        <v>77</v>
      </c>
      <c r="G547" s="21" t="s">
        <v>1831</v>
      </c>
      <c r="H547" s="21" t="s">
        <v>895</v>
      </c>
      <c r="I547" s="21">
        <v>7.9</v>
      </c>
      <c r="J547" s="21">
        <f t="shared" si="22"/>
        <v>2.37</v>
      </c>
      <c r="K547" s="21">
        <f t="shared" si="23"/>
        <v>5.53</v>
      </c>
      <c r="L547" s="21" t="s">
        <v>1789</v>
      </c>
      <c r="M547" s="20" t="s">
        <v>23</v>
      </c>
      <c r="N547" s="21" t="s">
        <v>1832</v>
      </c>
      <c r="O547" s="29">
        <v>2019.5</v>
      </c>
      <c r="P547" s="29">
        <v>2019.12</v>
      </c>
      <c r="Q547" s="21" t="s">
        <v>1833</v>
      </c>
    </row>
    <row r="548" s="3" customFormat="1" ht="36" spans="1:17">
      <c r="A548" s="20">
        <v>542</v>
      </c>
      <c r="B548" s="21" t="s">
        <v>770</v>
      </c>
      <c r="C548" s="21" t="s">
        <v>794</v>
      </c>
      <c r="D548" s="21" t="s">
        <v>26</v>
      </c>
      <c r="E548" s="21" t="s">
        <v>1834</v>
      </c>
      <c r="F548" s="21" t="s">
        <v>77</v>
      </c>
      <c r="G548" s="21" t="s">
        <v>1835</v>
      </c>
      <c r="H548" s="21" t="s">
        <v>1836</v>
      </c>
      <c r="I548" s="21">
        <v>2.85</v>
      </c>
      <c r="J548" s="21">
        <f t="shared" si="22"/>
        <v>0.855</v>
      </c>
      <c r="K548" s="21">
        <f t="shared" si="23"/>
        <v>1.995</v>
      </c>
      <c r="L548" s="21" t="s">
        <v>1789</v>
      </c>
      <c r="M548" s="20" t="s">
        <v>23</v>
      </c>
      <c r="N548" s="21" t="s">
        <v>1837</v>
      </c>
      <c r="O548" s="29">
        <v>2019.5</v>
      </c>
      <c r="P548" s="29">
        <v>2019.12</v>
      </c>
      <c r="Q548" s="21" t="s">
        <v>1833</v>
      </c>
    </row>
    <row r="549" s="3" customFormat="1" ht="36" spans="1:17">
      <c r="A549" s="20">
        <v>543</v>
      </c>
      <c r="B549" s="21" t="s">
        <v>770</v>
      </c>
      <c r="C549" s="21" t="s">
        <v>794</v>
      </c>
      <c r="D549" s="21" t="s">
        <v>26</v>
      </c>
      <c r="E549" s="21" t="s">
        <v>1838</v>
      </c>
      <c r="F549" s="21" t="s">
        <v>77</v>
      </c>
      <c r="G549" s="21" t="s">
        <v>1835</v>
      </c>
      <c r="H549" s="21" t="s">
        <v>435</v>
      </c>
      <c r="I549" s="21">
        <v>6.6</v>
      </c>
      <c r="J549" s="21">
        <f t="shared" si="22"/>
        <v>1.98</v>
      </c>
      <c r="K549" s="21">
        <f t="shared" si="23"/>
        <v>4.62</v>
      </c>
      <c r="L549" s="21" t="s">
        <v>1789</v>
      </c>
      <c r="M549" s="20" t="s">
        <v>23</v>
      </c>
      <c r="N549" s="21" t="s">
        <v>1839</v>
      </c>
      <c r="O549" s="29">
        <v>2019.6</v>
      </c>
      <c r="P549" s="29">
        <v>2019.12</v>
      </c>
      <c r="Q549" s="21" t="s">
        <v>1833</v>
      </c>
    </row>
    <row r="550" s="3" customFormat="1" ht="36" spans="1:17">
      <c r="A550" s="20">
        <v>544</v>
      </c>
      <c r="B550" s="21" t="s">
        <v>770</v>
      </c>
      <c r="C550" s="21" t="s">
        <v>794</v>
      </c>
      <c r="D550" s="21" t="s">
        <v>26</v>
      </c>
      <c r="E550" s="21" t="s">
        <v>1840</v>
      </c>
      <c r="F550" s="21" t="s">
        <v>77</v>
      </c>
      <c r="G550" s="21" t="s">
        <v>1841</v>
      </c>
      <c r="H550" s="21" t="s">
        <v>1159</v>
      </c>
      <c r="I550" s="21">
        <v>2.65</v>
      </c>
      <c r="J550" s="21">
        <f t="shared" si="22"/>
        <v>0.795</v>
      </c>
      <c r="K550" s="21">
        <f t="shared" si="23"/>
        <v>1.855</v>
      </c>
      <c r="L550" s="21" t="s">
        <v>1789</v>
      </c>
      <c r="M550" s="20" t="s">
        <v>23</v>
      </c>
      <c r="N550" s="21" t="s">
        <v>1842</v>
      </c>
      <c r="O550" s="29">
        <v>2019.7</v>
      </c>
      <c r="P550" s="29">
        <v>2019.12</v>
      </c>
      <c r="Q550" s="21" t="s">
        <v>1833</v>
      </c>
    </row>
    <row r="551" s="3" customFormat="1" ht="36" spans="1:17">
      <c r="A551" s="20">
        <v>545</v>
      </c>
      <c r="B551" s="21" t="s">
        <v>770</v>
      </c>
      <c r="C551" s="20" t="s">
        <v>771</v>
      </c>
      <c r="D551" s="21" t="s">
        <v>26</v>
      </c>
      <c r="E551" s="21" t="s">
        <v>1843</v>
      </c>
      <c r="F551" s="21" t="s">
        <v>77</v>
      </c>
      <c r="G551" s="21" t="s">
        <v>1844</v>
      </c>
      <c r="H551" s="21" t="s">
        <v>372</v>
      </c>
      <c r="I551" s="21">
        <v>15</v>
      </c>
      <c r="J551" s="21">
        <f t="shared" si="22"/>
        <v>4.5</v>
      </c>
      <c r="K551" s="21">
        <f t="shared" si="23"/>
        <v>10.5</v>
      </c>
      <c r="L551" s="21" t="s">
        <v>1845</v>
      </c>
      <c r="M551" s="20" t="s">
        <v>23</v>
      </c>
      <c r="N551" s="21" t="s">
        <v>1846</v>
      </c>
      <c r="O551" s="29">
        <v>2019.5</v>
      </c>
      <c r="P551" s="29">
        <v>2019.12</v>
      </c>
      <c r="Q551" s="21" t="s">
        <v>1847</v>
      </c>
    </row>
    <row r="552" s="3" customFormat="1" ht="36" spans="1:17">
      <c r="A552" s="20">
        <v>546</v>
      </c>
      <c r="B552" s="21" t="s">
        <v>770</v>
      </c>
      <c r="C552" s="20" t="s">
        <v>771</v>
      </c>
      <c r="D552" s="21" t="s">
        <v>26</v>
      </c>
      <c r="E552" s="21" t="s">
        <v>1848</v>
      </c>
      <c r="F552" s="21" t="s">
        <v>77</v>
      </c>
      <c r="G552" s="21" t="s">
        <v>1849</v>
      </c>
      <c r="H552" s="21" t="s">
        <v>372</v>
      </c>
      <c r="I552" s="21">
        <v>9</v>
      </c>
      <c r="J552" s="21">
        <f t="shared" si="22"/>
        <v>2.7</v>
      </c>
      <c r="K552" s="21">
        <f t="shared" si="23"/>
        <v>6.3</v>
      </c>
      <c r="L552" s="21" t="s">
        <v>1845</v>
      </c>
      <c r="M552" s="20" t="s">
        <v>23</v>
      </c>
      <c r="N552" s="21" t="s">
        <v>1850</v>
      </c>
      <c r="O552" s="29">
        <v>2019.5</v>
      </c>
      <c r="P552" s="29">
        <v>2019.12</v>
      </c>
      <c r="Q552" s="21" t="s">
        <v>1847</v>
      </c>
    </row>
    <row r="553" s="3" customFormat="1" ht="36" spans="1:17">
      <c r="A553" s="20">
        <v>547</v>
      </c>
      <c r="B553" s="21" t="s">
        <v>770</v>
      </c>
      <c r="C553" s="21" t="s">
        <v>794</v>
      </c>
      <c r="D553" s="21" t="s">
        <v>884</v>
      </c>
      <c r="E553" s="21" t="s">
        <v>1851</v>
      </c>
      <c r="F553" s="21" t="s">
        <v>77</v>
      </c>
      <c r="G553" s="21" t="s">
        <v>1852</v>
      </c>
      <c r="H553" s="21" t="s">
        <v>851</v>
      </c>
      <c r="I553" s="21">
        <v>2</v>
      </c>
      <c r="J553" s="21">
        <f t="shared" si="22"/>
        <v>0.6</v>
      </c>
      <c r="K553" s="21">
        <f t="shared" si="23"/>
        <v>1.4</v>
      </c>
      <c r="L553" s="21" t="s">
        <v>1789</v>
      </c>
      <c r="M553" s="20" t="s">
        <v>23</v>
      </c>
      <c r="N553" s="21" t="s">
        <v>1853</v>
      </c>
      <c r="O553" s="29">
        <v>2019.6</v>
      </c>
      <c r="P553" s="29">
        <v>2019.12</v>
      </c>
      <c r="Q553" s="21" t="s">
        <v>1847</v>
      </c>
    </row>
    <row r="554" s="3" customFormat="1" ht="36" spans="1:17">
      <c r="A554" s="20">
        <v>548</v>
      </c>
      <c r="B554" s="21" t="s">
        <v>770</v>
      </c>
      <c r="C554" s="21" t="s">
        <v>794</v>
      </c>
      <c r="D554" s="21" t="s">
        <v>884</v>
      </c>
      <c r="E554" s="21" t="s">
        <v>1854</v>
      </c>
      <c r="F554" s="21" t="s">
        <v>77</v>
      </c>
      <c r="G554" s="21" t="s">
        <v>1855</v>
      </c>
      <c r="H554" s="21" t="s">
        <v>851</v>
      </c>
      <c r="I554" s="21">
        <v>1.5</v>
      </c>
      <c r="J554" s="21">
        <f t="shared" si="22"/>
        <v>0.45</v>
      </c>
      <c r="K554" s="21">
        <f t="shared" si="23"/>
        <v>1.05</v>
      </c>
      <c r="L554" s="21" t="s">
        <v>1789</v>
      </c>
      <c r="M554" s="20" t="s">
        <v>23</v>
      </c>
      <c r="N554" s="21" t="s">
        <v>1856</v>
      </c>
      <c r="O554" s="29">
        <v>2019.6</v>
      </c>
      <c r="P554" s="29">
        <v>2019.12</v>
      </c>
      <c r="Q554" s="21" t="s">
        <v>1847</v>
      </c>
    </row>
    <row r="555" s="3" customFormat="1" ht="36" spans="1:17">
      <c r="A555" s="20">
        <v>549</v>
      </c>
      <c r="B555" s="21" t="s">
        <v>770</v>
      </c>
      <c r="C555" s="21" t="s">
        <v>794</v>
      </c>
      <c r="D555" s="21" t="s">
        <v>884</v>
      </c>
      <c r="E555" s="21" t="s">
        <v>1857</v>
      </c>
      <c r="F555" s="21" t="s">
        <v>77</v>
      </c>
      <c r="G555" s="21" t="s">
        <v>1858</v>
      </c>
      <c r="H555" s="21" t="s">
        <v>851</v>
      </c>
      <c r="I555" s="21">
        <v>2.5</v>
      </c>
      <c r="J555" s="21">
        <f t="shared" si="22"/>
        <v>0.75</v>
      </c>
      <c r="K555" s="21">
        <f t="shared" si="23"/>
        <v>1.75</v>
      </c>
      <c r="L555" s="21" t="s">
        <v>1789</v>
      </c>
      <c r="M555" s="20" t="s">
        <v>23</v>
      </c>
      <c r="N555" s="21" t="s">
        <v>1859</v>
      </c>
      <c r="O555" s="29">
        <v>2019.6</v>
      </c>
      <c r="P555" s="29">
        <v>2019.12</v>
      </c>
      <c r="Q555" s="21" t="s">
        <v>1847</v>
      </c>
    </row>
    <row r="556" s="3" customFormat="1" ht="36" spans="1:17">
      <c r="A556" s="20">
        <v>550</v>
      </c>
      <c r="B556" s="21" t="s">
        <v>770</v>
      </c>
      <c r="C556" s="20" t="s">
        <v>771</v>
      </c>
      <c r="D556" s="21" t="s">
        <v>26</v>
      </c>
      <c r="E556" s="21" t="s">
        <v>1860</v>
      </c>
      <c r="F556" s="21" t="s">
        <v>77</v>
      </c>
      <c r="G556" s="21" t="s">
        <v>1861</v>
      </c>
      <c r="H556" s="21" t="s">
        <v>372</v>
      </c>
      <c r="I556" s="21">
        <v>15</v>
      </c>
      <c r="J556" s="21">
        <f t="shared" si="22"/>
        <v>4.5</v>
      </c>
      <c r="K556" s="21">
        <f t="shared" si="23"/>
        <v>10.5</v>
      </c>
      <c r="L556" s="21" t="s">
        <v>1845</v>
      </c>
      <c r="M556" s="20" t="s">
        <v>23</v>
      </c>
      <c r="N556" s="21" t="s">
        <v>1862</v>
      </c>
      <c r="O556" s="29">
        <v>2019.7</v>
      </c>
      <c r="P556" s="29">
        <v>2019.12</v>
      </c>
      <c r="Q556" s="21" t="s">
        <v>1863</v>
      </c>
    </row>
    <row r="557" s="3" customFormat="1" ht="36" spans="1:17">
      <c r="A557" s="20">
        <v>551</v>
      </c>
      <c r="B557" s="21" t="s">
        <v>770</v>
      </c>
      <c r="C557" s="20" t="s">
        <v>771</v>
      </c>
      <c r="D557" s="21" t="s">
        <v>26</v>
      </c>
      <c r="E557" s="21" t="s">
        <v>1864</v>
      </c>
      <c r="F557" s="21" t="s">
        <v>77</v>
      </c>
      <c r="G557" s="21" t="s">
        <v>1865</v>
      </c>
      <c r="H557" s="21" t="s">
        <v>372</v>
      </c>
      <c r="I557" s="21">
        <v>9.6</v>
      </c>
      <c r="J557" s="21">
        <f t="shared" si="22"/>
        <v>2.88</v>
      </c>
      <c r="K557" s="21">
        <f t="shared" si="23"/>
        <v>6.72</v>
      </c>
      <c r="L557" s="21" t="s">
        <v>1866</v>
      </c>
      <c r="M557" s="20" t="s">
        <v>23</v>
      </c>
      <c r="N557" s="21" t="s">
        <v>1867</v>
      </c>
      <c r="O557" s="29">
        <v>2019.3</v>
      </c>
      <c r="P557" s="29">
        <v>2019.3</v>
      </c>
      <c r="Q557" s="21" t="s">
        <v>1868</v>
      </c>
    </row>
    <row r="558" s="3" customFormat="1" ht="36" spans="1:17">
      <c r="A558" s="20">
        <v>552</v>
      </c>
      <c r="B558" s="21" t="s">
        <v>770</v>
      </c>
      <c r="C558" s="20" t="s">
        <v>771</v>
      </c>
      <c r="D558" s="21" t="s">
        <v>313</v>
      </c>
      <c r="E558" s="21" t="s">
        <v>1869</v>
      </c>
      <c r="F558" s="21" t="s">
        <v>77</v>
      </c>
      <c r="G558" s="21" t="s">
        <v>1870</v>
      </c>
      <c r="H558" s="21" t="s">
        <v>889</v>
      </c>
      <c r="I558" s="21">
        <v>1.8</v>
      </c>
      <c r="J558" s="21">
        <f t="shared" si="22"/>
        <v>0.54</v>
      </c>
      <c r="K558" s="21">
        <f t="shared" si="23"/>
        <v>1.26</v>
      </c>
      <c r="L558" s="21" t="s">
        <v>1871</v>
      </c>
      <c r="M558" s="20" t="s">
        <v>23</v>
      </c>
      <c r="N558" s="21" t="s">
        <v>1872</v>
      </c>
      <c r="O558" s="29">
        <v>2019.8</v>
      </c>
      <c r="P558" s="29">
        <v>2019.8</v>
      </c>
      <c r="Q558" s="21" t="s">
        <v>1868</v>
      </c>
    </row>
    <row r="559" s="3" customFormat="1" ht="36" spans="1:17">
      <c r="A559" s="20">
        <v>553</v>
      </c>
      <c r="B559" s="21" t="s">
        <v>770</v>
      </c>
      <c r="C559" s="21" t="s">
        <v>794</v>
      </c>
      <c r="D559" s="21" t="s">
        <v>884</v>
      </c>
      <c r="E559" s="21" t="s">
        <v>1873</v>
      </c>
      <c r="F559" s="21" t="s">
        <v>77</v>
      </c>
      <c r="G559" s="21" t="s">
        <v>1874</v>
      </c>
      <c r="H559" s="21" t="s">
        <v>459</v>
      </c>
      <c r="I559" s="21">
        <v>1.28</v>
      </c>
      <c r="J559" s="21">
        <f t="shared" si="22"/>
        <v>0.384</v>
      </c>
      <c r="K559" s="21">
        <f t="shared" si="23"/>
        <v>0.896</v>
      </c>
      <c r="L559" s="21" t="s">
        <v>1789</v>
      </c>
      <c r="M559" s="20" t="s">
        <v>23</v>
      </c>
      <c r="N559" s="21" t="s">
        <v>1875</v>
      </c>
      <c r="O559" s="29">
        <v>2019.8</v>
      </c>
      <c r="P559" s="29">
        <v>2019.11</v>
      </c>
      <c r="Q559" s="21" t="s">
        <v>1868</v>
      </c>
    </row>
    <row r="560" s="3" customFormat="1" ht="36" spans="1:17">
      <c r="A560" s="20">
        <v>554</v>
      </c>
      <c r="B560" s="21" t="s">
        <v>770</v>
      </c>
      <c r="C560" s="21" t="s">
        <v>794</v>
      </c>
      <c r="D560" s="21" t="s">
        <v>26</v>
      </c>
      <c r="E560" s="21" t="s">
        <v>1876</v>
      </c>
      <c r="F560" s="21" t="s">
        <v>77</v>
      </c>
      <c r="G560" s="21" t="s">
        <v>1874</v>
      </c>
      <c r="H560" s="21" t="s">
        <v>851</v>
      </c>
      <c r="I560" s="21">
        <v>3.6</v>
      </c>
      <c r="J560" s="21">
        <f t="shared" si="22"/>
        <v>1.08</v>
      </c>
      <c r="K560" s="21">
        <f t="shared" si="23"/>
        <v>2.52</v>
      </c>
      <c r="L560" s="21" t="s">
        <v>1789</v>
      </c>
      <c r="M560" s="20" t="s">
        <v>23</v>
      </c>
      <c r="N560" s="21" t="s">
        <v>1875</v>
      </c>
      <c r="O560" s="29">
        <v>2019.8</v>
      </c>
      <c r="P560" s="29">
        <v>2019.11</v>
      </c>
      <c r="Q560" s="21" t="s">
        <v>1868</v>
      </c>
    </row>
    <row r="561" s="3" customFormat="1" ht="36" spans="1:17">
      <c r="A561" s="20">
        <v>555</v>
      </c>
      <c r="B561" s="21" t="s">
        <v>770</v>
      </c>
      <c r="C561" s="21" t="s">
        <v>794</v>
      </c>
      <c r="D561" s="21" t="s">
        <v>884</v>
      </c>
      <c r="E561" s="21" t="s">
        <v>1877</v>
      </c>
      <c r="F561" s="21" t="s">
        <v>77</v>
      </c>
      <c r="G561" s="21" t="s">
        <v>1878</v>
      </c>
      <c r="H561" s="21" t="s">
        <v>459</v>
      </c>
      <c r="I561" s="21">
        <v>2.52</v>
      </c>
      <c r="J561" s="21">
        <f t="shared" si="22"/>
        <v>0.756</v>
      </c>
      <c r="K561" s="21">
        <f t="shared" si="23"/>
        <v>1.764</v>
      </c>
      <c r="L561" s="21" t="s">
        <v>1789</v>
      </c>
      <c r="M561" s="20" t="s">
        <v>23</v>
      </c>
      <c r="N561" s="21" t="s">
        <v>1879</v>
      </c>
      <c r="O561" s="29">
        <v>2019.8</v>
      </c>
      <c r="P561" s="29">
        <v>2019.11</v>
      </c>
      <c r="Q561" s="21" t="s">
        <v>1868</v>
      </c>
    </row>
    <row r="562" s="3" customFormat="1" ht="36" spans="1:17">
      <c r="A562" s="20">
        <v>556</v>
      </c>
      <c r="B562" s="21" t="s">
        <v>770</v>
      </c>
      <c r="C562" s="21" t="s">
        <v>794</v>
      </c>
      <c r="D562" s="21" t="s">
        <v>26</v>
      </c>
      <c r="E562" s="21" t="s">
        <v>1880</v>
      </c>
      <c r="F562" s="21" t="s">
        <v>77</v>
      </c>
      <c r="G562" s="21" t="s">
        <v>1878</v>
      </c>
      <c r="H562" s="21" t="s">
        <v>851</v>
      </c>
      <c r="I562" s="21">
        <v>11.2</v>
      </c>
      <c r="J562" s="21">
        <f t="shared" si="22"/>
        <v>3.36</v>
      </c>
      <c r="K562" s="21">
        <f t="shared" si="23"/>
        <v>7.84</v>
      </c>
      <c r="L562" s="21" t="s">
        <v>1789</v>
      </c>
      <c r="M562" s="20" t="s">
        <v>23</v>
      </c>
      <c r="N562" s="21" t="s">
        <v>1879</v>
      </c>
      <c r="O562" s="29">
        <v>2019.8</v>
      </c>
      <c r="P562" s="29">
        <v>2019.11</v>
      </c>
      <c r="Q562" s="21" t="s">
        <v>1868</v>
      </c>
    </row>
    <row r="563" s="3" customFormat="1" ht="60" spans="1:17">
      <c r="A563" s="20">
        <v>557</v>
      </c>
      <c r="B563" s="21" t="s">
        <v>770</v>
      </c>
      <c r="C563" s="20" t="s">
        <v>771</v>
      </c>
      <c r="D563" s="21" t="s">
        <v>26</v>
      </c>
      <c r="E563" s="21" t="s">
        <v>1881</v>
      </c>
      <c r="F563" s="21" t="s">
        <v>77</v>
      </c>
      <c r="G563" s="21" t="s">
        <v>1882</v>
      </c>
      <c r="H563" s="21" t="s">
        <v>372</v>
      </c>
      <c r="I563" s="21">
        <v>30</v>
      </c>
      <c r="J563" s="21">
        <f t="shared" si="22"/>
        <v>9</v>
      </c>
      <c r="K563" s="21">
        <f t="shared" si="23"/>
        <v>21</v>
      </c>
      <c r="L563" s="21" t="s">
        <v>1845</v>
      </c>
      <c r="M563" s="20" t="s">
        <v>23</v>
      </c>
      <c r="N563" s="21" t="s">
        <v>1883</v>
      </c>
      <c r="O563" s="29">
        <v>2019.3</v>
      </c>
      <c r="P563" s="29">
        <v>2019.7</v>
      </c>
      <c r="Q563" s="21" t="s">
        <v>1884</v>
      </c>
    </row>
    <row r="564" s="3" customFormat="1" ht="36" spans="1:17">
      <c r="A564" s="20">
        <v>558</v>
      </c>
      <c r="B564" s="21" t="s">
        <v>770</v>
      </c>
      <c r="C564" s="21" t="s">
        <v>794</v>
      </c>
      <c r="D564" s="21" t="s">
        <v>26</v>
      </c>
      <c r="E564" s="21" t="s">
        <v>1885</v>
      </c>
      <c r="F564" s="21" t="s">
        <v>77</v>
      </c>
      <c r="G564" s="21" t="s">
        <v>1886</v>
      </c>
      <c r="H564" s="21" t="s">
        <v>1144</v>
      </c>
      <c r="I564" s="21">
        <v>30</v>
      </c>
      <c r="J564" s="21">
        <f t="shared" si="22"/>
        <v>9</v>
      </c>
      <c r="K564" s="21">
        <f t="shared" si="23"/>
        <v>21</v>
      </c>
      <c r="L564" s="21" t="s">
        <v>1789</v>
      </c>
      <c r="M564" s="20" t="s">
        <v>23</v>
      </c>
      <c r="N564" s="21" t="s">
        <v>1887</v>
      </c>
      <c r="O564" s="29">
        <v>2019.7</v>
      </c>
      <c r="P564" s="29">
        <v>2019.12</v>
      </c>
      <c r="Q564" s="21" t="s">
        <v>1888</v>
      </c>
    </row>
    <row r="565" s="3" customFormat="1" ht="36" spans="1:17">
      <c r="A565" s="20">
        <v>559</v>
      </c>
      <c r="B565" s="21" t="s">
        <v>770</v>
      </c>
      <c r="C565" s="20" t="s">
        <v>771</v>
      </c>
      <c r="D565" s="21" t="s">
        <v>26</v>
      </c>
      <c r="E565" s="21" t="s">
        <v>1889</v>
      </c>
      <c r="F565" s="21" t="s">
        <v>77</v>
      </c>
      <c r="G565" s="21" t="s">
        <v>1890</v>
      </c>
      <c r="H565" s="21" t="s">
        <v>372</v>
      </c>
      <c r="I565" s="21">
        <v>15</v>
      </c>
      <c r="J565" s="21">
        <f t="shared" si="22"/>
        <v>4.5</v>
      </c>
      <c r="K565" s="21">
        <f t="shared" si="23"/>
        <v>10.5</v>
      </c>
      <c r="L565" s="21" t="s">
        <v>1891</v>
      </c>
      <c r="M565" s="20" t="s">
        <v>23</v>
      </c>
      <c r="N565" s="21" t="s">
        <v>1892</v>
      </c>
      <c r="O565" s="29">
        <v>2019.4</v>
      </c>
      <c r="P565" s="29">
        <v>2019.12</v>
      </c>
      <c r="Q565" s="21" t="s">
        <v>1893</v>
      </c>
    </row>
    <row r="566" s="3" customFormat="1" ht="36" spans="1:17">
      <c r="A566" s="20">
        <v>560</v>
      </c>
      <c r="B566" s="21" t="s">
        <v>770</v>
      </c>
      <c r="C566" s="20" t="s">
        <v>771</v>
      </c>
      <c r="D566" s="21" t="s">
        <v>26</v>
      </c>
      <c r="E566" s="21" t="s">
        <v>1894</v>
      </c>
      <c r="F566" s="21" t="s">
        <v>77</v>
      </c>
      <c r="G566" s="21" t="s">
        <v>1895</v>
      </c>
      <c r="H566" s="21" t="s">
        <v>889</v>
      </c>
      <c r="I566" s="21">
        <v>9.65</v>
      </c>
      <c r="J566" s="21">
        <f t="shared" si="22"/>
        <v>2.895</v>
      </c>
      <c r="K566" s="21">
        <f t="shared" si="23"/>
        <v>6.755</v>
      </c>
      <c r="L566" s="21" t="s">
        <v>1896</v>
      </c>
      <c r="M566" s="20" t="s">
        <v>23</v>
      </c>
      <c r="N566" s="21" t="s">
        <v>1897</v>
      </c>
      <c r="O566" s="29">
        <v>2019.4</v>
      </c>
      <c r="P566" s="29">
        <v>2019.12</v>
      </c>
      <c r="Q566" s="21" t="s">
        <v>1893</v>
      </c>
    </row>
    <row r="567" s="3" customFormat="1" ht="36" spans="1:17">
      <c r="A567" s="20">
        <v>561</v>
      </c>
      <c r="B567" s="21" t="s">
        <v>770</v>
      </c>
      <c r="C567" s="20" t="s">
        <v>771</v>
      </c>
      <c r="D567" s="21" t="s">
        <v>26</v>
      </c>
      <c r="E567" s="21" t="s">
        <v>1898</v>
      </c>
      <c r="F567" s="21" t="s">
        <v>77</v>
      </c>
      <c r="G567" s="21" t="s">
        <v>1899</v>
      </c>
      <c r="H567" s="21" t="s">
        <v>372</v>
      </c>
      <c r="I567" s="21">
        <v>5.35</v>
      </c>
      <c r="J567" s="21">
        <f t="shared" si="22"/>
        <v>1.605</v>
      </c>
      <c r="K567" s="21">
        <f t="shared" si="23"/>
        <v>3.745</v>
      </c>
      <c r="L567" s="21" t="s">
        <v>1900</v>
      </c>
      <c r="M567" s="20" t="s">
        <v>23</v>
      </c>
      <c r="N567" s="21" t="s">
        <v>1901</v>
      </c>
      <c r="O567" s="29">
        <v>2019.4</v>
      </c>
      <c r="P567" s="29">
        <v>2019.12</v>
      </c>
      <c r="Q567" s="21" t="s">
        <v>1893</v>
      </c>
    </row>
    <row r="568" s="3" customFormat="1" ht="36" spans="1:17">
      <c r="A568" s="20">
        <v>562</v>
      </c>
      <c r="B568" s="21" t="s">
        <v>770</v>
      </c>
      <c r="C568" s="20" t="s">
        <v>771</v>
      </c>
      <c r="D568" s="21" t="s">
        <v>26</v>
      </c>
      <c r="E568" s="21" t="s">
        <v>1902</v>
      </c>
      <c r="F568" s="21" t="s">
        <v>77</v>
      </c>
      <c r="G568" s="21" t="s">
        <v>1903</v>
      </c>
      <c r="H568" s="21" t="s">
        <v>372</v>
      </c>
      <c r="I568" s="21">
        <v>20</v>
      </c>
      <c r="J568" s="21">
        <f t="shared" si="22"/>
        <v>6</v>
      </c>
      <c r="K568" s="21">
        <f t="shared" si="23"/>
        <v>14</v>
      </c>
      <c r="L568" s="21" t="s">
        <v>1904</v>
      </c>
      <c r="M568" s="20" t="s">
        <v>23</v>
      </c>
      <c r="N568" s="21" t="s">
        <v>1905</v>
      </c>
      <c r="O568" s="28">
        <v>2018.1</v>
      </c>
      <c r="P568" s="29">
        <v>2019.11</v>
      </c>
      <c r="Q568" s="21" t="s">
        <v>1906</v>
      </c>
    </row>
    <row r="569" s="3" customFormat="1" ht="36" spans="1:17">
      <c r="A569" s="20">
        <v>563</v>
      </c>
      <c r="B569" s="21" t="s">
        <v>770</v>
      </c>
      <c r="C569" s="20" t="s">
        <v>771</v>
      </c>
      <c r="D569" s="21" t="s">
        <v>26</v>
      </c>
      <c r="E569" s="21" t="s">
        <v>1907</v>
      </c>
      <c r="F569" s="21" t="s">
        <v>77</v>
      </c>
      <c r="G569" s="21" t="s">
        <v>1908</v>
      </c>
      <c r="H569" s="21" t="s">
        <v>372</v>
      </c>
      <c r="I569" s="21">
        <v>10</v>
      </c>
      <c r="J569" s="21">
        <f t="shared" si="22"/>
        <v>3</v>
      </c>
      <c r="K569" s="21">
        <f t="shared" si="23"/>
        <v>7</v>
      </c>
      <c r="L569" s="21" t="s">
        <v>1904</v>
      </c>
      <c r="M569" s="20" t="s">
        <v>23</v>
      </c>
      <c r="N569" s="21" t="s">
        <v>1909</v>
      </c>
      <c r="O569" s="29">
        <v>2019.6</v>
      </c>
      <c r="P569" s="29">
        <v>2019.11</v>
      </c>
      <c r="Q569" s="21" t="s">
        <v>1906</v>
      </c>
    </row>
    <row r="570" s="3" customFormat="1" ht="36" spans="1:17">
      <c r="A570" s="20">
        <v>564</v>
      </c>
      <c r="B570" s="21" t="s">
        <v>770</v>
      </c>
      <c r="C570" s="21" t="s">
        <v>794</v>
      </c>
      <c r="D570" s="21" t="s">
        <v>26</v>
      </c>
      <c r="E570" s="21" t="s">
        <v>1910</v>
      </c>
      <c r="F570" s="21" t="s">
        <v>77</v>
      </c>
      <c r="G570" s="21" t="s">
        <v>1911</v>
      </c>
      <c r="H570" s="21" t="s">
        <v>435</v>
      </c>
      <c r="I570" s="21">
        <v>2</v>
      </c>
      <c r="J570" s="21">
        <f t="shared" si="22"/>
        <v>0.6</v>
      </c>
      <c r="K570" s="21">
        <f t="shared" si="23"/>
        <v>1.4</v>
      </c>
      <c r="L570" s="21" t="s">
        <v>1789</v>
      </c>
      <c r="M570" s="20" t="s">
        <v>23</v>
      </c>
      <c r="N570" s="21" t="s">
        <v>1912</v>
      </c>
      <c r="O570" s="29">
        <v>2019.6</v>
      </c>
      <c r="P570" s="29">
        <v>2019.12</v>
      </c>
      <c r="Q570" s="21" t="s">
        <v>1913</v>
      </c>
    </row>
    <row r="571" s="3" customFormat="1" ht="36" spans="1:17">
      <c r="A571" s="20">
        <v>565</v>
      </c>
      <c r="B571" s="21" t="s">
        <v>770</v>
      </c>
      <c r="C571" s="21" t="s">
        <v>794</v>
      </c>
      <c r="D571" s="21" t="s">
        <v>26</v>
      </c>
      <c r="E571" s="21" t="s">
        <v>1914</v>
      </c>
      <c r="F571" s="21" t="s">
        <v>77</v>
      </c>
      <c r="G571" s="21" t="s">
        <v>1915</v>
      </c>
      <c r="H571" s="21" t="s">
        <v>895</v>
      </c>
      <c r="I571" s="21">
        <v>3.25</v>
      </c>
      <c r="J571" s="21">
        <f t="shared" si="22"/>
        <v>0.975</v>
      </c>
      <c r="K571" s="21">
        <f t="shared" si="23"/>
        <v>2.275</v>
      </c>
      <c r="L571" s="21" t="s">
        <v>1789</v>
      </c>
      <c r="M571" s="20" t="s">
        <v>23</v>
      </c>
      <c r="N571" s="21" t="s">
        <v>1916</v>
      </c>
      <c r="O571" s="29">
        <v>2019.6</v>
      </c>
      <c r="P571" s="29">
        <v>2019.12</v>
      </c>
      <c r="Q571" s="21" t="s">
        <v>1913</v>
      </c>
    </row>
    <row r="572" s="3" customFormat="1" ht="36" spans="1:17">
      <c r="A572" s="20">
        <v>566</v>
      </c>
      <c r="B572" s="21" t="s">
        <v>770</v>
      </c>
      <c r="C572" s="21" t="s">
        <v>794</v>
      </c>
      <c r="D572" s="21" t="s">
        <v>26</v>
      </c>
      <c r="E572" s="21" t="s">
        <v>1917</v>
      </c>
      <c r="F572" s="21" t="s">
        <v>77</v>
      </c>
      <c r="G572" s="21" t="s">
        <v>1918</v>
      </c>
      <c r="H572" s="21" t="s">
        <v>1683</v>
      </c>
      <c r="I572" s="21">
        <v>4</v>
      </c>
      <c r="J572" s="21">
        <f t="shared" si="22"/>
        <v>1.2</v>
      </c>
      <c r="K572" s="21">
        <f t="shared" si="23"/>
        <v>2.8</v>
      </c>
      <c r="L572" s="21" t="s">
        <v>1789</v>
      </c>
      <c r="M572" s="20" t="s">
        <v>23</v>
      </c>
      <c r="N572" s="21" t="s">
        <v>1919</v>
      </c>
      <c r="O572" s="29">
        <v>2019.6</v>
      </c>
      <c r="P572" s="29">
        <v>2019.12</v>
      </c>
      <c r="Q572" s="21" t="s">
        <v>1913</v>
      </c>
    </row>
    <row r="573" s="3" customFormat="1" ht="36" spans="1:17">
      <c r="A573" s="20">
        <v>567</v>
      </c>
      <c r="B573" s="21" t="s">
        <v>770</v>
      </c>
      <c r="C573" s="21" t="s">
        <v>794</v>
      </c>
      <c r="D573" s="21" t="s">
        <v>884</v>
      </c>
      <c r="E573" s="21" t="s">
        <v>1920</v>
      </c>
      <c r="F573" s="21" t="s">
        <v>77</v>
      </c>
      <c r="G573" s="21" t="s">
        <v>1921</v>
      </c>
      <c r="H573" s="21" t="s">
        <v>851</v>
      </c>
      <c r="I573" s="21">
        <v>4</v>
      </c>
      <c r="J573" s="21">
        <f t="shared" si="22"/>
        <v>1.2</v>
      </c>
      <c r="K573" s="21">
        <f t="shared" si="23"/>
        <v>2.8</v>
      </c>
      <c r="L573" s="21" t="s">
        <v>1789</v>
      </c>
      <c r="M573" s="20" t="s">
        <v>23</v>
      </c>
      <c r="N573" s="21" t="s">
        <v>1922</v>
      </c>
      <c r="O573" s="29">
        <v>2019.6</v>
      </c>
      <c r="P573" s="29">
        <v>2019.12</v>
      </c>
      <c r="Q573" s="21" t="s">
        <v>1913</v>
      </c>
    </row>
    <row r="574" s="3" customFormat="1" ht="36" spans="1:17">
      <c r="A574" s="20">
        <v>568</v>
      </c>
      <c r="B574" s="21" t="s">
        <v>770</v>
      </c>
      <c r="C574" s="21" t="s">
        <v>794</v>
      </c>
      <c r="D574" s="21" t="s">
        <v>884</v>
      </c>
      <c r="E574" s="21" t="s">
        <v>1923</v>
      </c>
      <c r="F574" s="21" t="s">
        <v>77</v>
      </c>
      <c r="G574" s="21" t="s">
        <v>1918</v>
      </c>
      <c r="H574" s="21" t="s">
        <v>851</v>
      </c>
      <c r="I574" s="21">
        <v>3</v>
      </c>
      <c r="J574" s="21">
        <f t="shared" si="22"/>
        <v>0.9</v>
      </c>
      <c r="K574" s="21">
        <f t="shared" si="23"/>
        <v>2.1</v>
      </c>
      <c r="L574" s="21" t="s">
        <v>1789</v>
      </c>
      <c r="M574" s="20" t="s">
        <v>23</v>
      </c>
      <c r="N574" s="21" t="s">
        <v>1924</v>
      </c>
      <c r="O574" s="29">
        <v>2019.6</v>
      </c>
      <c r="P574" s="29">
        <v>2019.12</v>
      </c>
      <c r="Q574" s="21" t="s">
        <v>1913</v>
      </c>
    </row>
    <row r="575" s="3" customFormat="1" ht="36" spans="1:17">
      <c r="A575" s="20">
        <v>569</v>
      </c>
      <c r="B575" s="21" t="s">
        <v>770</v>
      </c>
      <c r="C575" s="21" t="s">
        <v>794</v>
      </c>
      <c r="D575" s="21" t="s">
        <v>26</v>
      </c>
      <c r="E575" s="21" t="s">
        <v>1925</v>
      </c>
      <c r="F575" s="21" t="s">
        <v>77</v>
      </c>
      <c r="G575" s="21" t="s">
        <v>1926</v>
      </c>
      <c r="H575" s="21" t="s">
        <v>1144</v>
      </c>
      <c r="I575" s="21">
        <v>0.84</v>
      </c>
      <c r="J575" s="21">
        <f t="shared" si="22"/>
        <v>0.252</v>
      </c>
      <c r="K575" s="21">
        <f t="shared" si="23"/>
        <v>0.588</v>
      </c>
      <c r="L575" s="21" t="s">
        <v>1789</v>
      </c>
      <c r="M575" s="20" t="s">
        <v>23</v>
      </c>
      <c r="N575" s="21" t="s">
        <v>1927</v>
      </c>
      <c r="O575" s="29">
        <v>2019.6</v>
      </c>
      <c r="P575" s="29">
        <v>2019.12</v>
      </c>
      <c r="Q575" s="21" t="s">
        <v>1913</v>
      </c>
    </row>
    <row r="576" s="3" customFormat="1" ht="36" spans="1:17">
      <c r="A576" s="20">
        <v>570</v>
      </c>
      <c r="B576" s="21" t="s">
        <v>770</v>
      </c>
      <c r="C576" s="21" t="s">
        <v>794</v>
      </c>
      <c r="D576" s="21" t="s">
        <v>884</v>
      </c>
      <c r="E576" s="21" t="s">
        <v>1928</v>
      </c>
      <c r="F576" s="21" t="s">
        <v>77</v>
      </c>
      <c r="G576" s="21" t="s">
        <v>1929</v>
      </c>
      <c r="H576" s="21" t="s">
        <v>851</v>
      </c>
      <c r="I576" s="21">
        <v>0.6</v>
      </c>
      <c r="J576" s="21">
        <f t="shared" si="22"/>
        <v>0.18</v>
      </c>
      <c r="K576" s="21">
        <f t="shared" si="23"/>
        <v>0.42</v>
      </c>
      <c r="L576" s="21" t="s">
        <v>1789</v>
      </c>
      <c r="M576" s="20" t="s">
        <v>23</v>
      </c>
      <c r="N576" s="21" t="s">
        <v>1930</v>
      </c>
      <c r="O576" s="29">
        <v>2019.6</v>
      </c>
      <c r="P576" s="29">
        <v>2019.12</v>
      </c>
      <c r="Q576" s="21" t="s">
        <v>1913</v>
      </c>
    </row>
    <row r="577" s="3" customFormat="1" ht="36" spans="1:17">
      <c r="A577" s="20">
        <v>571</v>
      </c>
      <c r="B577" s="21" t="s">
        <v>770</v>
      </c>
      <c r="C577" s="21" t="s">
        <v>794</v>
      </c>
      <c r="D577" s="21" t="s">
        <v>884</v>
      </c>
      <c r="E577" s="21" t="s">
        <v>1931</v>
      </c>
      <c r="F577" s="21" t="s">
        <v>77</v>
      </c>
      <c r="G577" s="21" t="s">
        <v>1932</v>
      </c>
      <c r="H577" s="21" t="s">
        <v>459</v>
      </c>
      <c r="I577" s="21">
        <v>0.5</v>
      </c>
      <c r="J577" s="21">
        <f t="shared" si="22"/>
        <v>0.15</v>
      </c>
      <c r="K577" s="21">
        <f t="shared" si="23"/>
        <v>0.35</v>
      </c>
      <c r="L577" s="21" t="s">
        <v>1798</v>
      </c>
      <c r="M577" s="20" t="s">
        <v>23</v>
      </c>
      <c r="N577" s="21" t="s">
        <v>1933</v>
      </c>
      <c r="O577" s="29">
        <v>2019.6</v>
      </c>
      <c r="P577" s="29">
        <v>2019.12</v>
      </c>
      <c r="Q577" s="21" t="s">
        <v>1913</v>
      </c>
    </row>
    <row r="578" s="3" customFormat="1" ht="48" spans="1:17">
      <c r="A578" s="20">
        <v>572</v>
      </c>
      <c r="B578" s="21" t="s">
        <v>770</v>
      </c>
      <c r="C578" s="21" t="s">
        <v>794</v>
      </c>
      <c r="D578" s="21" t="s">
        <v>26</v>
      </c>
      <c r="E578" s="21" t="s">
        <v>1934</v>
      </c>
      <c r="F578" s="21" t="s">
        <v>77</v>
      </c>
      <c r="G578" s="21" t="s">
        <v>1935</v>
      </c>
      <c r="H578" s="21" t="s">
        <v>895</v>
      </c>
      <c r="I578" s="21">
        <v>7.32</v>
      </c>
      <c r="J578" s="21">
        <f t="shared" si="22"/>
        <v>2.196</v>
      </c>
      <c r="K578" s="21">
        <f t="shared" si="23"/>
        <v>5.124</v>
      </c>
      <c r="L578" s="21" t="s">
        <v>1789</v>
      </c>
      <c r="M578" s="20" t="s">
        <v>23</v>
      </c>
      <c r="N578" s="21" t="s">
        <v>1936</v>
      </c>
      <c r="O578" s="29">
        <v>2019.6</v>
      </c>
      <c r="P578" s="29">
        <v>2019.12</v>
      </c>
      <c r="Q578" s="21" t="s">
        <v>1913</v>
      </c>
    </row>
    <row r="579" s="3" customFormat="1" ht="36" spans="1:17">
      <c r="A579" s="20">
        <v>573</v>
      </c>
      <c r="B579" s="21" t="s">
        <v>770</v>
      </c>
      <c r="C579" s="21" t="s">
        <v>794</v>
      </c>
      <c r="D579" s="21" t="s">
        <v>884</v>
      </c>
      <c r="E579" s="21" t="s">
        <v>1937</v>
      </c>
      <c r="F579" s="21" t="s">
        <v>77</v>
      </c>
      <c r="G579" s="21" t="s">
        <v>1938</v>
      </c>
      <c r="H579" s="21" t="s">
        <v>851</v>
      </c>
      <c r="I579" s="21">
        <v>0.12</v>
      </c>
      <c r="J579" s="21">
        <f t="shared" si="22"/>
        <v>0.036</v>
      </c>
      <c r="K579" s="21">
        <f t="shared" si="23"/>
        <v>0.084</v>
      </c>
      <c r="L579" s="21" t="s">
        <v>1789</v>
      </c>
      <c r="M579" s="20" t="s">
        <v>23</v>
      </c>
      <c r="N579" s="21" t="s">
        <v>1939</v>
      </c>
      <c r="O579" s="29">
        <v>2019.6</v>
      </c>
      <c r="P579" s="29">
        <v>2019.12</v>
      </c>
      <c r="Q579" s="21" t="s">
        <v>1913</v>
      </c>
    </row>
    <row r="580" s="3" customFormat="1" ht="36" spans="1:17">
      <c r="A580" s="20">
        <v>574</v>
      </c>
      <c r="B580" s="21" t="s">
        <v>770</v>
      </c>
      <c r="C580" s="21" t="s">
        <v>794</v>
      </c>
      <c r="D580" s="21" t="s">
        <v>884</v>
      </c>
      <c r="E580" s="21" t="s">
        <v>1940</v>
      </c>
      <c r="F580" s="21" t="s">
        <v>77</v>
      </c>
      <c r="G580" s="21" t="s">
        <v>1921</v>
      </c>
      <c r="H580" s="21" t="s">
        <v>851</v>
      </c>
      <c r="I580" s="21">
        <v>0.3</v>
      </c>
      <c r="J580" s="21">
        <f t="shared" si="22"/>
        <v>0.09</v>
      </c>
      <c r="K580" s="21">
        <f t="shared" si="23"/>
        <v>0.21</v>
      </c>
      <c r="L580" s="21" t="s">
        <v>1789</v>
      </c>
      <c r="M580" s="20" t="s">
        <v>23</v>
      </c>
      <c r="N580" s="21" t="s">
        <v>1941</v>
      </c>
      <c r="O580" s="29">
        <v>2019.6</v>
      </c>
      <c r="P580" s="29">
        <v>2019.12</v>
      </c>
      <c r="Q580" s="21" t="s">
        <v>1913</v>
      </c>
    </row>
    <row r="581" s="3" customFormat="1" ht="36" spans="1:17">
      <c r="A581" s="20">
        <v>575</v>
      </c>
      <c r="B581" s="21" t="s">
        <v>770</v>
      </c>
      <c r="C581" s="21" t="s">
        <v>794</v>
      </c>
      <c r="D581" s="21" t="s">
        <v>26</v>
      </c>
      <c r="E581" s="21" t="s">
        <v>1942</v>
      </c>
      <c r="F581" s="21" t="s">
        <v>77</v>
      </c>
      <c r="G581" s="21" t="s">
        <v>1943</v>
      </c>
      <c r="H581" s="21" t="s">
        <v>435</v>
      </c>
      <c r="I581" s="21">
        <v>1.1</v>
      </c>
      <c r="J581" s="21">
        <f t="shared" si="22"/>
        <v>0.33</v>
      </c>
      <c r="K581" s="21">
        <f t="shared" si="23"/>
        <v>0.77</v>
      </c>
      <c r="L581" s="21" t="s">
        <v>1789</v>
      </c>
      <c r="M581" s="20" t="s">
        <v>23</v>
      </c>
      <c r="N581" s="21" t="s">
        <v>1944</v>
      </c>
      <c r="O581" s="29">
        <v>2019.6</v>
      </c>
      <c r="P581" s="29">
        <v>2019.12</v>
      </c>
      <c r="Q581" s="21" t="s">
        <v>1913</v>
      </c>
    </row>
    <row r="582" s="3" customFormat="1" ht="36" spans="1:17">
      <c r="A582" s="20">
        <v>576</v>
      </c>
      <c r="B582" s="21" t="s">
        <v>770</v>
      </c>
      <c r="C582" s="21" t="s">
        <v>794</v>
      </c>
      <c r="D582" s="21" t="s">
        <v>26</v>
      </c>
      <c r="E582" s="21" t="s">
        <v>1945</v>
      </c>
      <c r="F582" s="21" t="s">
        <v>77</v>
      </c>
      <c r="G582" s="21" t="s">
        <v>1943</v>
      </c>
      <c r="H582" s="21" t="s">
        <v>895</v>
      </c>
      <c r="I582" s="21">
        <v>0.97</v>
      </c>
      <c r="J582" s="21">
        <f t="shared" si="22"/>
        <v>0.291</v>
      </c>
      <c r="K582" s="21">
        <f t="shared" si="23"/>
        <v>0.679</v>
      </c>
      <c r="L582" s="21" t="s">
        <v>1789</v>
      </c>
      <c r="M582" s="20" t="s">
        <v>23</v>
      </c>
      <c r="N582" s="21" t="s">
        <v>1944</v>
      </c>
      <c r="O582" s="29">
        <v>2019.6</v>
      </c>
      <c r="P582" s="29">
        <v>2019.12</v>
      </c>
      <c r="Q582" s="21" t="s">
        <v>1913</v>
      </c>
    </row>
    <row r="583" s="3" customFormat="1" ht="60" spans="1:17">
      <c r="A583" s="20">
        <v>577</v>
      </c>
      <c r="B583" s="21" t="s">
        <v>770</v>
      </c>
      <c r="C583" s="21" t="s">
        <v>794</v>
      </c>
      <c r="D583" s="21" t="s">
        <v>884</v>
      </c>
      <c r="E583" s="21" t="s">
        <v>1946</v>
      </c>
      <c r="F583" s="21" t="s">
        <v>77</v>
      </c>
      <c r="G583" s="21" t="s">
        <v>1947</v>
      </c>
      <c r="H583" s="21" t="s">
        <v>851</v>
      </c>
      <c r="I583" s="21">
        <v>2</v>
      </c>
      <c r="J583" s="21">
        <f t="shared" si="22"/>
        <v>0.6</v>
      </c>
      <c r="K583" s="21">
        <f t="shared" si="23"/>
        <v>1.4</v>
      </c>
      <c r="L583" s="21" t="s">
        <v>1789</v>
      </c>
      <c r="M583" s="20" t="s">
        <v>23</v>
      </c>
      <c r="N583" s="21" t="s">
        <v>1948</v>
      </c>
      <c r="O583" s="29">
        <v>2019.6</v>
      </c>
      <c r="P583" s="29">
        <v>2019.12</v>
      </c>
      <c r="Q583" s="21" t="s">
        <v>1913</v>
      </c>
    </row>
    <row r="584" s="3" customFormat="1" ht="36" spans="1:17">
      <c r="A584" s="20">
        <v>578</v>
      </c>
      <c r="B584" s="21" t="s">
        <v>770</v>
      </c>
      <c r="C584" s="21" t="s">
        <v>794</v>
      </c>
      <c r="D584" s="21" t="s">
        <v>26</v>
      </c>
      <c r="E584" s="21" t="s">
        <v>1949</v>
      </c>
      <c r="F584" s="21" t="s">
        <v>77</v>
      </c>
      <c r="G584" s="21" t="s">
        <v>1950</v>
      </c>
      <c r="H584" s="21" t="s">
        <v>1159</v>
      </c>
      <c r="I584" s="21">
        <v>8</v>
      </c>
      <c r="J584" s="21">
        <f t="shared" si="22"/>
        <v>2.4</v>
      </c>
      <c r="K584" s="21">
        <f t="shared" si="23"/>
        <v>5.6</v>
      </c>
      <c r="L584" s="21" t="s">
        <v>1951</v>
      </c>
      <c r="M584" s="20" t="s">
        <v>23</v>
      </c>
      <c r="N584" s="21" t="s">
        <v>1952</v>
      </c>
      <c r="O584" s="22" t="s">
        <v>833</v>
      </c>
      <c r="P584" s="22" t="s">
        <v>319</v>
      </c>
      <c r="Q584" s="21" t="s">
        <v>1953</v>
      </c>
    </row>
    <row r="585" s="3" customFormat="1" ht="108" spans="1:17">
      <c r="A585" s="20">
        <v>579</v>
      </c>
      <c r="B585" s="21" t="s">
        <v>770</v>
      </c>
      <c r="C585" s="21" t="s">
        <v>794</v>
      </c>
      <c r="D585" s="21" t="s">
        <v>313</v>
      </c>
      <c r="E585" s="21" t="s">
        <v>1954</v>
      </c>
      <c r="F585" s="21" t="s">
        <v>77</v>
      </c>
      <c r="G585" s="21" t="s">
        <v>1955</v>
      </c>
      <c r="H585" s="21" t="s">
        <v>1956</v>
      </c>
      <c r="I585" s="21">
        <v>4</v>
      </c>
      <c r="J585" s="21">
        <f t="shared" si="22"/>
        <v>1.2</v>
      </c>
      <c r="K585" s="21">
        <f t="shared" si="23"/>
        <v>2.8</v>
      </c>
      <c r="L585" s="21" t="s">
        <v>1957</v>
      </c>
      <c r="M585" s="20" t="s">
        <v>23</v>
      </c>
      <c r="N585" s="21" t="s">
        <v>1958</v>
      </c>
      <c r="O585" s="22" t="s">
        <v>833</v>
      </c>
      <c r="P585" s="22" t="s">
        <v>319</v>
      </c>
      <c r="Q585" s="21" t="s">
        <v>1953</v>
      </c>
    </row>
    <row r="586" s="3" customFormat="1" ht="96" spans="1:17">
      <c r="A586" s="20">
        <v>580</v>
      </c>
      <c r="B586" s="21" t="s">
        <v>770</v>
      </c>
      <c r="C586" s="21" t="s">
        <v>794</v>
      </c>
      <c r="D586" s="21" t="s">
        <v>884</v>
      </c>
      <c r="E586" s="21" t="s">
        <v>1959</v>
      </c>
      <c r="F586" s="21" t="s">
        <v>77</v>
      </c>
      <c r="G586" s="21" t="s">
        <v>1960</v>
      </c>
      <c r="H586" s="21" t="s">
        <v>1961</v>
      </c>
      <c r="I586" s="21">
        <v>4.1</v>
      </c>
      <c r="J586" s="21">
        <f t="shared" si="22"/>
        <v>1.23</v>
      </c>
      <c r="K586" s="21">
        <f t="shared" si="23"/>
        <v>2.87</v>
      </c>
      <c r="L586" s="21" t="s">
        <v>1962</v>
      </c>
      <c r="M586" s="20" t="s">
        <v>23</v>
      </c>
      <c r="N586" s="21" t="s">
        <v>1963</v>
      </c>
      <c r="O586" s="29">
        <v>2019.8</v>
      </c>
      <c r="P586" s="22" t="s">
        <v>319</v>
      </c>
      <c r="Q586" s="21" t="s">
        <v>1953</v>
      </c>
    </row>
    <row r="587" s="3" customFormat="1" ht="108" spans="1:17">
      <c r="A587" s="20">
        <v>581</v>
      </c>
      <c r="B587" s="21" t="s">
        <v>770</v>
      </c>
      <c r="C587" s="21" t="s">
        <v>794</v>
      </c>
      <c r="D587" s="21" t="s">
        <v>884</v>
      </c>
      <c r="E587" s="21" t="s">
        <v>1964</v>
      </c>
      <c r="F587" s="21" t="s">
        <v>77</v>
      </c>
      <c r="G587" s="21" t="s">
        <v>1965</v>
      </c>
      <c r="H587" s="21" t="s">
        <v>1956</v>
      </c>
      <c r="I587" s="21">
        <v>3.9</v>
      </c>
      <c r="J587" s="21">
        <f t="shared" si="22"/>
        <v>1.17</v>
      </c>
      <c r="K587" s="21">
        <f t="shared" si="23"/>
        <v>2.73</v>
      </c>
      <c r="L587" s="21" t="s">
        <v>1966</v>
      </c>
      <c r="M587" s="20" t="s">
        <v>23</v>
      </c>
      <c r="N587" s="21" t="s">
        <v>1967</v>
      </c>
      <c r="O587" s="29">
        <v>2019.8</v>
      </c>
      <c r="P587" s="22" t="s">
        <v>319</v>
      </c>
      <c r="Q587" s="21" t="s">
        <v>1953</v>
      </c>
    </row>
    <row r="588" s="3" customFormat="1" ht="36" spans="1:17">
      <c r="A588" s="20">
        <v>582</v>
      </c>
      <c r="B588" s="21" t="s">
        <v>770</v>
      </c>
      <c r="C588" s="20" t="s">
        <v>771</v>
      </c>
      <c r="D588" s="21" t="s">
        <v>26</v>
      </c>
      <c r="E588" s="21" t="s">
        <v>1968</v>
      </c>
      <c r="F588" s="21" t="s">
        <v>77</v>
      </c>
      <c r="G588" s="21" t="s">
        <v>1969</v>
      </c>
      <c r="H588" s="21" t="s">
        <v>372</v>
      </c>
      <c r="I588" s="21">
        <v>3</v>
      </c>
      <c r="J588" s="21">
        <f t="shared" si="22"/>
        <v>0.9</v>
      </c>
      <c r="K588" s="21">
        <f t="shared" si="23"/>
        <v>2.1</v>
      </c>
      <c r="L588" s="21" t="s">
        <v>1970</v>
      </c>
      <c r="M588" s="20" t="s">
        <v>23</v>
      </c>
      <c r="N588" s="21" t="s">
        <v>1971</v>
      </c>
      <c r="O588" s="22" t="s">
        <v>110</v>
      </c>
      <c r="P588" s="22" t="s">
        <v>800</v>
      </c>
      <c r="Q588" s="21" t="s">
        <v>1972</v>
      </c>
    </row>
    <row r="589" s="3" customFormat="1" ht="36" spans="1:17">
      <c r="A589" s="20">
        <v>583</v>
      </c>
      <c r="B589" s="21" t="s">
        <v>770</v>
      </c>
      <c r="C589" s="20" t="s">
        <v>771</v>
      </c>
      <c r="D589" s="21" t="s">
        <v>26</v>
      </c>
      <c r="E589" s="21" t="s">
        <v>1973</v>
      </c>
      <c r="F589" s="21" t="s">
        <v>77</v>
      </c>
      <c r="G589" s="21" t="s">
        <v>1974</v>
      </c>
      <c r="H589" s="21" t="s">
        <v>372</v>
      </c>
      <c r="I589" s="21">
        <v>8</v>
      </c>
      <c r="J589" s="21">
        <f t="shared" si="22"/>
        <v>2.4</v>
      </c>
      <c r="K589" s="21">
        <f t="shared" si="23"/>
        <v>5.6</v>
      </c>
      <c r="L589" s="21" t="s">
        <v>1975</v>
      </c>
      <c r="M589" s="20" t="s">
        <v>23</v>
      </c>
      <c r="N589" s="21" t="s">
        <v>1976</v>
      </c>
      <c r="O589" s="22" t="s">
        <v>110</v>
      </c>
      <c r="P589" s="22" t="s">
        <v>800</v>
      </c>
      <c r="Q589" s="21" t="s">
        <v>1977</v>
      </c>
    </row>
    <row r="590" s="3" customFormat="1" ht="36" spans="1:17">
      <c r="A590" s="20">
        <v>584</v>
      </c>
      <c r="B590" s="21" t="s">
        <v>770</v>
      </c>
      <c r="C590" s="20" t="s">
        <v>771</v>
      </c>
      <c r="D590" s="21" t="s">
        <v>313</v>
      </c>
      <c r="E590" s="21" t="s">
        <v>1978</v>
      </c>
      <c r="F590" s="21" t="s">
        <v>77</v>
      </c>
      <c r="G590" s="21" t="s">
        <v>1979</v>
      </c>
      <c r="H590" s="21" t="s">
        <v>889</v>
      </c>
      <c r="I590" s="21">
        <v>5</v>
      </c>
      <c r="J590" s="21">
        <f t="shared" si="22"/>
        <v>1.5</v>
      </c>
      <c r="K590" s="21">
        <f t="shared" si="23"/>
        <v>3.5</v>
      </c>
      <c r="L590" s="21" t="s">
        <v>1980</v>
      </c>
      <c r="M590" s="20" t="s">
        <v>23</v>
      </c>
      <c r="N590" s="21" t="s">
        <v>1315</v>
      </c>
      <c r="O590" s="22" t="s">
        <v>34</v>
      </c>
      <c r="P590" s="22" t="s">
        <v>110</v>
      </c>
      <c r="Q590" s="21" t="s">
        <v>1893</v>
      </c>
    </row>
    <row r="591" s="3" customFormat="1" ht="48" spans="1:17">
      <c r="A591" s="20">
        <v>585</v>
      </c>
      <c r="B591" s="21" t="s">
        <v>770</v>
      </c>
      <c r="C591" s="21" t="s">
        <v>794</v>
      </c>
      <c r="D591" s="21" t="s">
        <v>26</v>
      </c>
      <c r="E591" s="21" t="s">
        <v>1981</v>
      </c>
      <c r="F591" s="21" t="s">
        <v>77</v>
      </c>
      <c r="G591" s="21" t="s">
        <v>1982</v>
      </c>
      <c r="H591" s="21" t="s">
        <v>1144</v>
      </c>
      <c r="I591" s="21">
        <v>4.4</v>
      </c>
      <c r="J591" s="21">
        <f t="shared" si="22"/>
        <v>1.32</v>
      </c>
      <c r="K591" s="21">
        <f t="shared" si="23"/>
        <v>3.08</v>
      </c>
      <c r="L591" s="21" t="s">
        <v>1983</v>
      </c>
      <c r="M591" s="20" t="s">
        <v>23</v>
      </c>
      <c r="N591" s="21" t="s">
        <v>1984</v>
      </c>
      <c r="O591" s="22" t="s">
        <v>34</v>
      </c>
      <c r="P591" s="22" t="s">
        <v>110</v>
      </c>
      <c r="Q591" s="21" t="s">
        <v>1985</v>
      </c>
    </row>
    <row r="592" s="3" customFormat="1" ht="36" spans="1:17">
      <c r="A592" s="20">
        <v>586</v>
      </c>
      <c r="B592" s="21" t="s">
        <v>770</v>
      </c>
      <c r="C592" s="20" t="s">
        <v>771</v>
      </c>
      <c r="D592" s="21" t="s">
        <v>26</v>
      </c>
      <c r="E592" s="21" t="s">
        <v>1986</v>
      </c>
      <c r="F592" s="21" t="s">
        <v>77</v>
      </c>
      <c r="G592" s="21" t="s">
        <v>1987</v>
      </c>
      <c r="H592" s="21" t="s">
        <v>1988</v>
      </c>
      <c r="I592" s="21">
        <v>0.6</v>
      </c>
      <c r="J592" s="21">
        <f t="shared" si="22"/>
        <v>0.18</v>
      </c>
      <c r="K592" s="21">
        <f t="shared" si="23"/>
        <v>0.42</v>
      </c>
      <c r="L592" s="21" t="s">
        <v>1989</v>
      </c>
      <c r="M592" s="20" t="s">
        <v>23</v>
      </c>
      <c r="N592" s="21" t="s">
        <v>1990</v>
      </c>
      <c r="O592" s="22" t="s">
        <v>110</v>
      </c>
      <c r="P592" s="22" t="s">
        <v>892</v>
      </c>
      <c r="Q592" s="21" t="s">
        <v>1985</v>
      </c>
    </row>
    <row r="593" s="3" customFormat="1" ht="36" spans="1:17">
      <c r="A593" s="20">
        <v>587</v>
      </c>
      <c r="B593" s="21" t="s">
        <v>770</v>
      </c>
      <c r="C593" s="21" t="s">
        <v>794</v>
      </c>
      <c r="D593" s="21" t="s">
        <v>884</v>
      </c>
      <c r="E593" s="21" t="s">
        <v>1991</v>
      </c>
      <c r="F593" s="21" t="s">
        <v>77</v>
      </c>
      <c r="G593" s="21" t="s">
        <v>1992</v>
      </c>
      <c r="H593" s="21" t="s">
        <v>1144</v>
      </c>
      <c r="I593" s="21">
        <v>3</v>
      </c>
      <c r="J593" s="21">
        <f t="shared" si="22"/>
        <v>0.9</v>
      </c>
      <c r="K593" s="21">
        <f t="shared" si="23"/>
        <v>2.1</v>
      </c>
      <c r="L593" s="21" t="s">
        <v>1993</v>
      </c>
      <c r="M593" s="20" t="s">
        <v>23</v>
      </c>
      <c r="N593" s="21" t="s">
        <v>1994</v>
      </c>
      <c r="O593" s="22" t="s">
        <v>34</v>
      </c>
      <c r="P593" s="22" t="s">
        <v>110</v>
      </c>
      <c r="Q593" s="21" t="s">
        <v>1913</v>
      </c>
    </row>
    <row r="594" s="3" customFormat="1" ht="36" spans="1:17">
      <c r="A594" s="20">
        <v>588</v>
      </c>
      <c r="B594" s="21" t="s">
        <v>770</v>
      </c>
      <c r="C594" s="20" t="s">
        <v>771</v>
      </c>
      <c r="D594" s="21" t="s">
        <v>26</v>
      </c>
      <c r="E594" s="21" t="s">
        <v>1995</v>
      </c>
      <c r="F594" s="21" t="s">
        <v>77</v>
      </c>
      <c r="G594" s="21" t="s">
        <v>1996</v>
      </c>
      <c r="H594" s="21" t="s">
        <v>372</v>
      </c>
      <c r="I594" s="21">
        <v>20</v>
      </c>
      <c r="J594" s="21">
        <f t="shared" si="22"/>
        <v>6</v>
      </c>
      <c r="K594" s="21">
        <f t="shared" si="23"/>
        <v>14</v>
      </c>
      <c r="L594" s="21" t="s">
        <v>1997</v>
      </c>
      <c r="M594" s="20" t="s">
        <v>23</v>
      </c>
      <c r="N594" s="21" t="s">
        <v>88</v>
      </c>
      <c r="O594" s="22" t="s">
        <v>110</v>
      </c>
      <c r="P594" s="22" t="s">
        <v>800</v>
      </c>
      <c r="Q594" s="21" t="s">
        <v>1998</v>
      </c>
    </row>
    <row r="595" s="3" customFormat="1" ht="36" spans="1:17">
      <c r="A595" s="20">
        <v>589</v>
      </c>
      <c r="B595" s="21" t="s">
        <v>770</v>
      </c>
      <c r="C595" s="21" t="s">
        <v>794</v>
      </c>
      <c r="D595" s="21" t="s">
        <v>26</v>
      </c>
      <c r="E595" s="21" t="s">
        <v>1999</v>
      </c>
      <c r="F595" s="21" t="s">
        <v>77</v>
      </c>
      <c r="G595" s="21" t="s">
        <v>86</v>
      </c>
      <c r="H595" s="21" t="s">
        <v>1836</v>
      </c>
      <c r="I595" s="21">
        <v>10</v>
      </c>
      <c r="J595" s="21">
        <f t="shared" si="22"/>
        <v>3</v>
      </c>
      <c r="K595" s="21">
        <f t="shared" si="23"/>
        <v>7</v>
      </c>
      <c r="L595" s="21" t="s">
        <v>2000</v>
      </c>
      <c r="M595" s="20" t="s">
        <v>23</v>
      </c>
      <c r="N595" s="21" t="s">
        <v>2001</v>
      </c>
      <c r="O595" s="22" t="s">
        <v>34</v>
      </c>
      <c r="P595" s="22" t="s">
        <v>110</v>
      </c>
      <c r="Q595" s="21" t="s">
        <v>1998</v>
      </c>
    </row>
    <row r="596" s="3" customFormat="1" ht="36" spans="1:17">
      <c r="A596" s="20">
        <v>590</v>
      </c>
      <c r="B596" s="21" t="s">
        <v>770</v>
      </c>
      <c r="C596" s="20" t="s">
        <v>771</v>
      </c>
      <c r="D596" s="21" t="s">
        <v>26</v>
      </c>
      <c r="E596" s="21" t="s">
        <v>2002</v>
      </c>
      <c r="F596" s="21" t="s">
        <v>77</v>
      </c>
      <c r="G596" s="21" t="s">
        <v>82</v>
      </c>
      <c r="H596" s="21" t="s">
        <v>372</v>
      </c>
      <c r="I596" s="21">
        <v>10</v>
      </c>
      <c r="J596" s="21">
        <f t="shared" si="22"/>
        <v>3</v>
      </c>
      <c r="K596" s="21">
        <f t="shared" si="23"/>
        <v>7</v>
      </c>
      <c r="L596" s="21" t="s">
        <v>2003</v>
      </c>
      <c r="M596" s="20" t="s">
        <v>23</v>
      </c>
      <c r="N596" s="21" t="s">
        <v>2004</v>
      </c>
      <c r="O596" s="22" t="s">
        <v>34</v>
      </c>
      <c r="P596" s="22" t="s">
        <v>584</v>
      </c>
      <c r="Q596" s="21" t="s">
        <v>2005</v>
      </c>
    </row>
    <row r="597" s="3" customFormat="1" ht="36" spans="1:17">
      <c r="A597" s="20">
        <v>591</v>
      </c>
      <c r="B597" s="21" t="s">
        <v>770</v>
      </c>
      <c r="C597" s="20" t="s">
        <v>771</v>
      </c>
      <c r="D597" s="21" t="s">
        <v>26</v>
      </c>
      <c r="E597" s="21" t="s">
        <v>2006</v>
      </c>
      <c r="F597" s="21" t="s">
        <v>77</v>
      </c>
      <c r="G597" s="21" t="s">
        <v>2007</v>
      </c>
      <c r="H597" s="21" t="s">
        <v>372</v>
      </c>
      <c r="I597" s="21">
        <v>10</v>
      </c>
      <c r="J597" s="21">
        <f t="shared" si="22"/>
        <v>3</v>
      </c>
      <c r="K597" s="21">
        <f t="shared" si="23"/>
        <v>7</v>
      </c>
      <c r="L597" s="21" t="s">
        <v>2008</v>
      </c>
      <c r="M597" s="20" t="s">
        <v>23</v>
      </c>
      <c r="N597" s="21" t="s">
        <v>1922</v>
      </c>
      <c r="O597" s="22" t="s">
        <v>34</v>
      </c>
      <c r="P597" s="22" t="s">
        <v>584</v>
      </c>
      <c r="Q597" s="21" t="s">
        <v>2009</v>
      </c>
    </row>
    <row r="598" s="3" customFormat="1" ht="36" spans="1:17">
      <c r="A598" s="20">
        <v>592</v>
      </c>
      <c r="B598" s="21" t="s">
        <v>770</v>
      </c>
      <c r="C598" s="20" t="s">
        <v>771</v>
      </c>
      <c r="D598" s="21" t="s">
        <v>26</v>
      </c>
      <c r="E598" s="21" t="s">
        <v>2010</v>
      </c>
      <c r="F598" s="21" t="s">
        <v>77</v>
      </c>
      <c r="G598" s="21" t="s">
        <v>2011</v>
      </c>
      <c r="H598" s="21" t="s">
        <v>851</v>
      </c>
      <c r="I598" s="21">
        <v>10</v>
      </c>
      <c r="J598" s="21">
        <f t="shared" si="22"/>
        <v>3</v>
      </c>
      <c r="K598" s="21">
        <f t="shared" si="23"/>
        <v>7</v>
      </c>
      <c r="L598" s="21" t="s">
        <v>2012</v>
      </c>
      <c r="M598" s="20" t="s">
        <v>23</v>
      </c>
      <c r="N598" s="21" t="s">
        <v>2013</v>
      </c>
      <c r="O598" s="22" t="s">
        <v>34</v>
      </c>
      <c r="P598" s="22" t="s">
        <v>584</v>
      </c>
      <c r="Q598" s="21" t="s">
        <v>2014</v>
      </c>
    </row>
    <row r="599" s="3" customFormat="1" ht="36" spans="1:17">
      <c r="A599" s="20">
        <v>593</v>
      </c>
      <c r="B599" s="21" t="s">
        <v>770</v>
      </c>
      <c r="C599" s="21" t="s">
        <v>794</v>
      </c>
      <c r="D599" s="21" t="s">
        <v>884</v>
      </c>
      <c r="E599" s="21" t="s">
        <v>2015</v>
      </c>
      <c r="F599" s="21" t="s">
        <v>77</v>
      </c>
      <c r="G599" s="21" t="s">
        <v>2016</v>
      </c>
      <c r="H599" s="21" t="s">
        <v>851</v>
      </c>
      <c r="I599" s="21">
        <v>10</v>
      </c>
      <c r="J599" s="21">
        <f t="shared" ref="J599:J604" si="24">I599*0.3</f>
        <v>3</v>
      </c>
      <c r="K599" s="21">
        <f t="shared" ref="K599:K604" si="25">I599*0.7</f>
        <v>7</v>
      </c>
      <c r="L599" s="21" t="s">
        <v>2017</v>
      </c>
      <c r="M599" s="20" t="s">
        <v>23</v>
      </c>
      <c r="N599" s="21" t="s">
        <v>2018</v>
      </c>
      <c r="O599" s="22" t="s">
        <v>34</v>
      </c>
      <c r="P599" s="22" t="s">
        <v>800</v>
      </c>
      <c r="Q599" s="21" t="s">
        <v>2019</v>
      </c>
    </row>
    <row r="600" s="3" customFormat="1" ht="36" spans="1:17">
      <c r="A600" s="20">
        <v>594</v>
      </c>
      <c r="B600" s="21" t="s">
        <v>770</v>
      </c>
      <c r="C600" s="21" t="s">
        <v>794</v>
      </c>
      <c r="D600" s="21" t="s">
        <v>26</v>
      </c>
      <c r="E600" s="21" t="s">
        <v>2020</v>
      </c>
      <c r="F600" s="21" t="s">
        <v>77</v>
      </c>
      <c r="G600" s="21" t="s">
        <v>1809</v>
      </c>
      <c r="H600" s="21" t="s">
        <v>1836</v>
      </c>
      <c r="I600" s="21">
        <v>1.97</v>
      </c>
      <c r="J600" s="21">
        <f t="shared" si="24"/>
        <v>0.591</v>
      </c>
      <c r="K600" s="21">
        <f t="shared" si="25"/>
        <v>1.379</v>
      </c>
      <c r="L600" s="21" t="s">
        <v>1684</v>
      </c>
      <c r="M600" s="20" t="s">
        <v>23</v>
      </c>
      <c r="N600" s="21" t="s">
        <v>2021</v>
      </c>
      <c r="O600" s="29">
        <v>2019.3</v>
      </c>
      <c r="P600" s="29">
        <v>2019.4</v>
      </c>
      <c r="Q600" s="21" t="s">
        <v>1807</v>
      </c>
    </row>
    <row r="601" s="3" customFormat="1" ht="36" spans="1:17">
      <c r="A601" s="20">
        <v>595</v>
      </c>
      <c r="B601" s="21" t="s">
        <v>770</v>
      </c>
      <c r="C601" s="20" t="s">
        <v>771</v>
      </c>
      <c r="D601" s="21" t="s">
        <v>26</v>
      </c>
      <c r="E601" s="21" t="s">
        <v>2022</v>
      </c>
      <c r="F601" s="21" t="s">
        <v>77</v>
      </c>
      <c r="G601" s="21" t="s">
        <v>2023</v>
      </c>
      <c r="H601" s="21" t="s">
        <v>372</v>
      </c>
      <c r="I601" s="21">
        <v>10</v>
      </c>
      <c r="J601" s="21">
        <f t="shared" si="24"/>
        <v>3</v>
      </c>
      <c r="K601" s="21">
        <f t="shared" si="25"/>
        <v>7</v>
      </c>
      <c r="L601" s="21" t="s">
        <v>1845</v>
      </c>
      <c r="M601" s="20" t="s">
        <v>23</v>
      </c>
      <c r="N601" s="21" t="s">
        <v>2024</v>
      </c>
      <c r="O601" s="29">
        <v>2019.7</v>
      </c>
      <c r="P601" s="29">
        <v>2019.12</v>
      </c>
      <c r="Q601" s="21" t="s">
        <v>1863</v>
      </c>
    </row>
    <row r="602" s="3" customFormat="1" ht="36" spans="1:17">
      <c r="A602" s="20">
        <v>596</v>
      </c>
      <c r="B602" s="21" t="s">
        <v>770</v>
      </c>
      <c r="C602" s="21" t="s">
        <v>794</v>
      </c>
      <c r="D602" s="21" t="s">
        <v>26</v>
      </c>
      <c r="E602" s="21" t="s">
        <v>2025</v>
      </c>
      <c r="F602" s="21" t="s">
        <v>77</v>
      </c>
      <c r="G602" s="21" t="s">
        <v>2026</v>
      </c>
      <c r="H602" s="21" t="s">
        <v>435</v>
      </c>
      <c r="I602" s="21">
        <v>3</v>
      </c>
      <c r="J602" s="21">
        <f t="shared" si="24"/>
        <v>0.9</v>
      </c>
      <c r="K602" s="21">
        <f t="shared" si="25"/>
        <v>2.1</v>
      </c>
      <c r="L602" s="21" t="s">
        <v>1993</v>
      </c>
      <c r="M602" s="20" t="s">
        <v>23</v>
      </c>
      <c r="N602" s="21" t="s">
        <v>2027</v>
      </c>
      <c r="O602" s="22" t="s">
        <v>34</v>
      </c>
      <c r="P602" s="22" t="s">
        <v>110</v>
      </c>
      <c r="Q602" s="21" t="s">
        <v>1863</v>
      </c>
    </row>
    <row r="603" s="3" customFormat="1" ht="36" spans="1:17">
      <c r="A603" s="20">
        <v>597</v>
      </c>
      <c r="B603" s="21" t="s">
        <v>770</v>
      </c>
      <c r="C603" s="21" t="s">
        <v>794</v>
      </c>
      <c r="D603" s="21" t="s">
        <v>26</v>
      </c>
      <c r="E603" s="21" t="s">
        <v>2028</v>
      </c>
      <c r="F603" s="21" t="s">
        <v>77</v>
      </c>
      <c r="G603" s="21" t="s">
        <v>2029</v>
      </c>
      <c r="H603" s="21" t="s">
        <v>2030</v>
      </c>
      <c r="I603" s="21">
        <v>5</v>
      </c>
      <c r="J603" s="21">
        <f t="shared" si="24"/>
        <v>1.5</v>
      </c>
      <c r="K603" s="21">
        <f t="shared" si="25"/>
        <v>3.5</v>
      </c>
      <c r="L603" s="21" t="s">
        <v>1684</v>
      </c>
      <c r="M603" s="20" t="s">
        <v>23</v>
      </c>
      <c r="N603" s="21" t="s">
        <v>2031</v>
      </c>
      <c r="O603" s="21">
        <v>2019.4</v>
      </c>
      <c r="P603" s="21">
        <v>2019.6</v>
      </c>
      <c r="Q603" s="21" t="s">
        <v>2019</v>
      </c>
    </row>
    <row r="604" s="3" customFormat="1" ht="36" spans="1:17">
      <c r="A604" s="20">
        <v>598</v>
      </c>
      <c r="B604" s="21" t="s">
        <v>770</v>
      </c>
      <c r="C604" s="20" t="s">
        <v>771</v>
      </c>
      <c r="D604" s="21" t="s">
        <v>26</v>
      </c>
      <c r="E604" s="21" t="s">
        <v>2032</v>
      </c>
      <c r="F604" s="21" t="s">
        <v>77</v>
      </c>
      <c r="G604" s="21" t="s">
        <v>2033</v>
      </c>
      <c r="H604" s="21" t="s">
        <v>372</v>
      </c>
      <c r="I604" s="21">
        <v>10</v>
      </c>
      <c r="J604" s="21">
        <f t="shared" si="24"/>
        <v>3</v>
      </c>
      <c r="K604" s="21">
        <f t="shared" si="25"/>
        <v>7</v>
      </c>
      <c r="L604" s="21" t="s">
        <v>2034</v>
      </c>
      <c r="M604" s="20" t="s">
        <v>23</v>
      </c>
      <c r="N604" s="21" t="s">
        <v>2035</v>
      </c>
      <c r="O604" s="21">
        <v>2019.5</v>
      </c>
      <c r="P604" s="21">
        <v>2019.7</v>
      </c>
      <c r="Q604" s="21" t="s">
        <v>1807</v>
      </c>
    </row>
    <row r="605" s="4" customFormat="1" ht="24" spans="1:17">
      <c r="A605" s="20">
        <v>599</v>
      </c>
      <c r="B605" s="21" t="s">
        <v>770</v>
      </c>
      <c r="C605" s="21" t="s">
        <v>771</v>
      </c>
      <c r="D605" s="21" t="s">
        <v>26</v>
      </c>
      <c r="E605" s="21" t="s">
        <v>2036</v>
      </c>
      <c r="F605" s="21" t="s">
        <v>77</v>
      </c>
      <c r="G605" s="21" t="s">
        <v>2037</v>
      </c>
      <c r="H605" s="21" t="s">
        <v>1206</v>
      </c>
      <c r="I605" s="21">
        <v>7.5</v>
      </c>
      <c r="J605" s="21">
        <v>2.5</v>
      </c>
      <c r="K605" s="29">
        <v>5</v>
      </c>
      <c r="L605" s="21" t="s">
        <v>2038</v>
      </c>
      <c r="M605" s="21"/>
      <c r="N605" s="21"/>
      <c r="O605" s="22" t="s">
        <v>842</v>
      </c>
      <c r="P605" s="22" t="s">
        <v>110</v>
      </c>
      <c r="Q605" s="21" t="s">
        <v>1786</v>
      </c>
    </row>
    <row r="606" s="4" customFormat="1" ht="36" spans="1:17">
      <c r="A606" s="20">
        <v>600</v>
      </c>
      <c r="B606" s="21" t="s">
        <v>770</v>
      </c>
      <c r="C606" s="21" t="s">
        <v>794</v>
      </c>
      <c r="D606" s="21" t="s">
        <v>26</v>
      </c>
      <c r="E606" s="21" t="s">
        <v>2039</v>
      </c>
      <c r="F606" s="21" t="s">
        <v>77</v>
      </c>
      <c r="G606" s="21" t="s">
        <v>2040</v>
      </c>
      <c r="H606" s="21" t="s">
        <v>1159</v>
      </c>
      <c r="I606" s="21">
        <v>13.5</v>
      </c>
      <c r="J606" s="21">
        <v>3.5</v>
      </c>
      <c r="K606" s="29">
        <v>10</v>
      </c>
      <c r="L606" s="21" t="s">
        <v>2041</v>
      </c>
      <c r="M606" s="21"/>
      <c r="N606" s="21"/>
      <c r="O606" s="22" t="s">
        <v>110</v>
      </c>
      <c r="P606" s="22" t="s">
        <v>800</v>
      </c>
      <c r="Q606" s="21" t="s">
        <v>1786</v>
      </c>
    </row>
    <row r="607" s="4" customFormat="1" ht="24" spans="1:17">
      <c r="A607" s="20">
        <v>601</v>
      </c>
      <c r="B607" s="21" t="s">
        <v>770</v>
      </c>
      <c r="C607" s="21" t="s">
        <v>794</v>
      </c>
      <c r="D607" s="21" t="s">
        <v>26</v>
      </c>
      <c r="E607" s="21" t="s">
        <v>2042</v>
      </c>
      <c r="F607" s="21" t="s">
        <v>77</v>
      </c>
      <c r="G607" s="21" t="s">
        <v>1783</v>
      </c>
      <c r="H607" s="21" t="s">
        <v>2043</v>
      </c>
      <c r="I607" s="21">
        <v>3</v>
      </c>
      <c r="J607" s="21">
        <v>1</v>
      </c>
      <c r="K607" s="29">
        <v>2</v>
      </c>
      <c r="L607" s="21" t="s">
        <v>1145</v>
      </c>
      <c r="M607" s="21"/>
      <c r="N607" s="21"/>
      <c r="O607" s="22">
        <v>2018.12</v>
      </c>
      <c r="P607" s="22">
        <v>2019.1</v>
      </c>
      <c r="Q607" s="21" t="s">
        <v>1786</v>
      </c>
    </row>
    <row r="608" s="4" customFormat="1" ht="36" spans="1:17">
      <c r="A608" s="20">
        <v>602</v>
      </c>
      <c r="B608" s="21" t="s">
        <v>770</v>
      </c>
      <c r="C608" s="21" t="s">
        <v>794</v>
      </c>
      <c r="D608" s="21" t="s">
        <v>26</v>
      </c>
      <c r="E608" s="21" t="s">
        <v>2044</v>
      </c>
      <c r="F608" s="21" t="s">
        <v>77</v>
      </c>
      <c r="G608" s="21" t="s">
        <v>1788</v>
      </c>
      <c r="H608" s="21" t="s">
        <v>2043</v>
      </c>
      <c r="I608" s="21">
        <v>6</v>
      </c>
      <c r="J608" s="21">
        <v>2</v>
      </c>
      <c r="K608" s="29">
        <v>4</v>
      </c>
      <c r="L608" s="21" t="s">
        <v>2045</v>
      </c>
      <c r="M608" s="21"/>
      <c r="N608" s="21"/>
      <c r="O608" s="22" t="s">
        <v>110</v>
      </c>
      <c r="P608" s="22" t="s">
        <v>800</v>
      </c>
      <c r="Q608" s="21" t="s">
        <v>1786</v>
      </c>
    </row>
    <row r="609" s="4" customFormat="1" ht="24" spans="1:17">
      <c r="A609" s="20">
        <v>603</v>
      </c>
      <c r="B609" s="21" t="s">
        <v>770</v>
      </c>
      <c r="C609" s="21" t="s">
        <v>794</v>
      </c>
      <c r="D609" s="21" t="s">
        <v>26</v>
      </c>
      <c r="E609" s="21" t="s">
        <v>2046</v>
      </c>
      <c r="F609" s="21" t="s">
        <v>77</v>
      </c>
      <c r="G609" s="21" t="s">
        <v>2047</v>
      </c>
      <c r="H609" s="21" t="s">
        <v>851</v>
      </c>
      <c r="I609" s="21">
        <v>4</v>
      </c>
      <c r="J609" s="21">
        <v>1</v>
      </c>
      <c r="K609" s="29">
        <v>3</v>
      </c>
      <c r="L609" s="21" t="s">
        <v>2048</v>
      </c>
      <c r="M609" s="21"/>
      <c r="N609" s="21"/>
      <c r="O609" s="22">
        <v>2019.3</v>
      </c>
      <c r="P609" s="22" t="s">
        <v>2049</v>
      </c>
      <c r="Q609" s="21" t="s">
        <v>2050</v>
      </c>
    </row>
    <row r="610" s="4" customFormat="1" ht="24" spans="1:17">
      <c r="A610" s="20">
        <v>604</v>
      </c>
      <c r="B610" s="21" t="s">
        <v>770</v>
      </c>
      <c r="C610" s="21" t="s">
        <v>794</v>
      </c>
      <c r="D610" s="21" t="s">
        <v>26</v>
      </c>
      <c r="E610" s="21" t="s">
        <v>2051</v>
      </c>
      <c r="F610" s="21" t="s">
        <v>77</v>
      </c>
      <c r="G610" s="21" t="s">
        <v>2052</v>
      </c>
      <c r="H610" s="21" t="s">
        <v>851</v>
      </c>
      <c r="I610" s="21">
        <v>2</v>
      </c>
      <c r="J610" s="21">
        <v>1</v>
      </c>
      <c r="K610" s="29">
        <v>1</v>
      </c>
      <c r="L610" s="21" t="s">
        <v>2048</v>
      </c>
      <c r="M610" s="21"/>
      <c r="N610" s="21"/>
      <c r="O610" s="22">
        <v>2019.3</v>
      </c>
      <c r="P610" s="22" t="s">
        <v>2053</v>
      </c>
      <c r="Q610" s="21" t="s">
        <v>2050</v>
      </c>
    </row>
    <row r="611" s="4" customFormat="1" ht="36" spans="1:17">
      <c r="A611" s="20">
        <v>605</v>
      </c>
      <c r="B611" s="21" t="s">
        <v>770</v>
      </c>
      <c r="C611" s="21" t="s">
        <v>794</v>
      </c>
      <c r="D611" s="21" t="s">
        <v>26</v>
      </c>
      <c r="E611" s="21" t="s">
        <v>2054</v>
      </c>
      <c r="F611" s="21" t="s">
        <v>77</v>
      </c>
      <c r="G611" s="21" t="s">
        <v>2055</v>
      </c>
      <c r="H611" s="21" t="s">
        <v>459</v>
      </c>
      <c r="I611" s="21">
        <v>3</v>
      </c>
      <c r="J611" s="21">
        <v>1</v>
      </c>
      <c r="K611" s="29">
        <v>2</v>
      </c>
      <c r="L611" s="21" t="s">
        <v>2048</v>
      </c>
      <c r="M611" s="21"/>
      <c r="N611" s="21"/>
      <c r="O611" s="22">
        <v>2019.1</v>
      </c>
      <c r="P611" s="22">
        <v>2019.12</v>
      </c>
      <c r="Q611" s="21" t="s">
        <v>2050</v>
      </c>
    </row>
    <row r="612" s="4" customFormat="1" ht="24" spans="1:17">
      <c r="A612" s="20">
        <v>606</v>
      </c>
      <c r="B612" s="21" t="s">
        <v>770</v>
      </c>
      <c r="C612" s="21" t="s">
        <v>794</v>
      </c>
      <c r="D612" s="21" t="s">
        <v>26</v>
      </c>
      <c r="E612" s="21" t="s">
        <v>2056</v>
      </c>
      <c r="F612" s="21" t="s">
        <v>77</v>
      </c>
      <c r="G612" s="21" t="s">
        <v>2057</v>
      </c>
      <c r="H612" s="21" t="s">
        <v>851</v>
      </c>
      <c r="I612" s="21">
        <v>2</v>
      </c>
      <c r="J612" s="21">
        <v>1</v>
      </c>
      <c r="K612" s="29">
        <v>1</v>
      </c>
      <c r="L612" s="21" t="s">
        <v>2048</v>
      </c>
      <c r="M612" s="21"/>
      <c r="N612" s="21"/>
      <c r="O612" s="22">
        <v>2019.3</v>
      </c>
      <c r="P612" s="22" t="s">
        <v>2049</v>
      </c>
      <c r="Q612" s="21" t="s">
        <v>2050</v>
      </c>
    </row>
    <row r="613" s="4" customFormat="1" ht="24" spans="1:17">
      <c r="A613" s="20">
        <v>607</v>
      </c>
      <c r="B613" s="21" t="s">
        <v>770</v>
      </c>
      <c r="C613" s="21" t="s">
        <v>794</v>
      </c>
      <c r="D613" s="21" t="s">
        <v>26</v>
      </c>
      <c r="E613" s="21" t="s">
        <v>2058</v>
      </c>
      <c r="F613" s="21" t="s">
        <v>77</v>
      </c>
      <c r="G613" s="21" t="s">
        <v>2059</v>
      </c>
      <c r="H613" s="21" t="s">
        <v>851</v>
      </c>
      <c r="I613" s="21">
        <v>10</v>
      </c>
      <c r="J613" s="21">
        <v>4</v>
      </c>
      <c r="K613" s="29">
        <v>6</v>
      </c>
      <c r="L613" s="21" t="s">
        <v>2048</v>
      </c>
      <c r="M613" s="21"/>
      <c r="N613" s="21"/>
      <c r="O613" s="22">
        <v>2019.3</v>
      </c>
      <c r="P613" s="22" t="s">
        <v>2049</v>
      </c>
      <c r="Q613" s="21" t="s">
        <v>2050</v>
      </c>
    </row>
    <row r="614" s="4" customFormat="1" ht="24" spans="1:17">
      <c r="A614" s="20">
        <v>608</v>
      </c>
      <c r="B614" s="21" t="s">
        <v>770</v>
      </c>
      <c r="C614" s="21" t="s">
        <v>771</v>
      </c>
      <c r="D614" s="21" t="s">
        <v>26</v>
      </c>
      <c r="E614" s="21" t="s">
        <v>2060</v>
      </c>
      <c r="F614" s="21" t="s">
        <v>77</v>
      </c>
      <c r="G614" s="21" t="s">
        <v>2052</v>
      </c>
      <c r="H614" s="21" t="s">
        <v>1175</v>
      </c>
      <c r="I614" s="21">
        <v>6</v>
      </c>
      <c r="J614" s="21">
        <v>2</v>
      </c>
      <c r="K614" s="29">
        <v>4</v>
      </c>
      <c r="L614" s="21" t="s">
        <v>2061</v>
      </c>
      <c r="M614" s="21"/>
      <c r="N614" s="21"/>
      <c r="O614" s="22">
        <v>2019.5</v>
      </c>
      <c r="P614" s="22">
        <v>2019.6</v>
      </c>
      <c r="Q614" s="21" t="s">
        <v>2050</v>
      </c>
    </row>
    <row r="615" s="4" customFormat="1" ht="24" spans="1:17">
      <c r="A615" s="20">
        <v>609</v>
      </c>
      <c r="B615" s="21" t="s">
        <v>770</v>
      </c>
      <c r="C615" s="21" t="s">
        <v>794</v>
      </c>
      <c r="D615" s="21" t="s">
        <v>26</v>
      </c>
      <c r="E615" s="21" t="s">
        <v>2062</v>
      </c>
      <c r="F615" s="21" t="s">
        <v>77</v>
      </c>
      <c r="G615" s="21" t="s">
        <v>2052</v>
      </c>
      <c r="H615" s="21" t="s">
        <v>459</v>
      </c>
      <c r="I615" s="21">
        <v>3</v>
      </c>
      <c r="J615" s="21">
        <v>1</v>
      </c>
      <c r="K615" s="29">
        <v>2</v>
      </c>
      <c r="L615" s="21" t="s">
        <v>2045</v>
      </c>
      <c r="M615" s="21"/>
      <c r="N615" s="21"/>
      <c r="O615" s="22">
        <v>2019.3</v>
      </c>
      <c r="P615" s="22">
        <v>2019.4</v>
      </c>
      <c r="Q615" s="21" t="s">
        <v>2050</v>
      </c>
    </row>
    <row r="616" s="4" customFormat="1" ht="36" spans="1:17">
      <c r="A616" s="20">
        <v>610</v>
      </c>
      <c r="B616" s="21" t="s">
        <v>770</v>
      </c>
      <c r="C616" s="21" t="s">
        <v>794</v>
      </c>
      <c r="D616" s="21" t="s">
        <v>26</v>
      </c>
      <c r="E616" s="21" t="s">
        <v>2063</v>
      </c>
      <c r="F616" s="21" t="s">
        <v>77</v>
      </c>
      <c r="G616" s="21" t="s">
        <v>2064</v>
      </c>
      <c r="H616" s="21" t="s">
        <v>567</v>
      </c>
      <c r="I616" s="21">
        <v>20</v>
      </c>
      <c r="J616" s="21">
        <v>6</v>
      </c>
      <c r="K616" s="29">
        <v>14</v>
      </c>
      <c r="L616" s="21" t="s">
        <v>1480</v>
      </c>
      <c r="M616" s="21"/>
      <c r="N616" s="21"/>
      <c r="O616" s="22">
        <v>2019.1</v>
      </c>
      <c r="P616" s="22">
        <v>2019.9</v>
      </c>
      <c r="Q616" s="21" t="s">
        <v>2019</v>
      </c>
    </row>
    <row r="617" s="4" customFormat="1" ht="24" spans="1:17">
      <c r="A617" s="20">
        <v>611</v>
      </c>
      <c r="B617" s="21" t="s">
        <v>770</v>
      </c>
      <c r="C617" s="21" t="s">
        <v>785</v>
      </c>
      <c r="D617" s="21" t="s">
        <v>26</v>
      </c>
      <c r="E617" s="21" t="s">
        <v>2065</v>
      </c>
      <c r="F617" s="21" t="s">
        <v>77</v>
      </c>
      <c r="G617" s="21" t="s">
        <v>2016</v>
      </c>
      <c r="H617" s="21" t="s">
        <v>788</v>
      </c>
      <c r="I617" s="21">
        <v>10</v>
      </c>
      <c r="J617" s="21">
        <v>3</v>
      </c>
      <c r="K617" s="29">
        <v>7</v>
      </c>
      <c r="L617" s="21" t="s">
        <v>2066</v>
      </c>
      <c r="M617" s="21"/>
      <c r="N617" s="21"/>
      <c r="O617" s="22">
        <v>2019.3</v>
      </c>
      <c r="P617" s="22">
        <v>2019.1</v>
      </c>
      <c r="Q617" s="21" t="s">
        <v>2019</v>
      </c>
    </row>
    <row r="618" s="4" customFormat="1" ht="60" spans="1:17">
      <c r="A618" s="20">
        <v>612</v>
      </c>
      <c r="B618" s="21" t="s">
        <v>770</v>
      </c>
      <c r="C618" s="21" t="s">
        <v>771</v>
      </c>
      <c r="D618" s="21" t="s">
        <v>26</v>
      </c>
      <c r="E618" s="21" t="s">
        <v>2067</v>
      </c>
      <c r="F618" s="21" t="s">
        <v>77</v>
      </c>
      <c r="G618" s="21" t="s">
        <v>2068</v>
      </c>
      <c r="H618" s="21" t="s">
        <v>1206</v>
      </c>
      <c r="I618" s="21">
        <v>30</v>
      </c>
      <c r="J618" s="21">
        <v>9</v>
      </c>
      <c r="K618" s="29">
        <v>21</v>
      </c>
      <c r="L618" s="21" t="s">
        <v>2069</v>
      </c>
      <c r="M618" s="21"/>
      <c r="N618" s="21"/>
      <c r="O618" s="22">
        <v>2019.3</v>
      </c>
      <c r="P618" s="22">
        <v>2019.1</v>
      </c>
      <c r="Q618" s="21" t="s">
        <v>1972</v>
      </c>
    </row>
    <row r="619" s="4" customFormat="1" ht="48" spans="1:17">
      <c r="A619" s="20">
        <v>613</v>
      </c>
      <c r="B619" s="21" t="s">
        <v>770</v>
      </c>
      <c r="C619" s="21" t="s">
        <v>794</v>
      </c>
      <c r="D619" s="21" t="s">
        <v>26</v>
      </c>
      <c r="E619" s="21" t="s">
        <v>2070</v>
      </c>
      <c r="F619" s="21" t="s">
        <v>77</v>
      </c>
      <c r="G619" s="21" t="s">
        <v>2071</v>
      </c>
      <c r="H619" s="21" t="s">
        <v>2072</v>
      </c>
      <c r="I619" s="21">
        <v>5</v>
      </c>
      <c r="J619" s="21">
        <v>2</v>
      </c>
      <c r="K619" s="29">
        <v>3</v>
      </c>
      <c r="L619" s="21" t="s">
        <v>2073</v>
      </c>
      <c r="M619" s="21"/>
      <c r="N619" s="21"/>
      <c r="O619" s="22">
        <v>2019</v>
      </c>
      <c r="P619" s="22">
        <v>2019.4</v>
      </c>
      <c r="Q619" s="21" t="s">
        <v>1998</v>
      </c>
    </row>
    <row r="620" s="4" customFormat="1" ht="48" spans="1:17">
      <c r="A620" s="20">
        <v>614</v>
      </c>
      <c r="B620" s="21" t="s">
        <v>770</v>
      </c>
      <c r="C620" s="21" t="s">
        <v>794</v>
      </c>
      <c r="D620" s="21" t="s">
        <v>26</v>
      </c>
      <c r="E620" s="21" t="s">
        <v>2074</v>
      </c>
      <c r="F620" s="21" t="s">
        <v>77</v>
      </c>
      <c r="G620" s="21" t="s">
        <v>2075</v>
      </c>
      <c r="H620" s="21" t="s">
        <v>2072</v>
      </c>
      <c r="I620" s="21">
        <v>5</v>
      </c>
      <c r="J620" s="21">
        <v>2</v>
      </c>
      <c r="K620" s="29">
        <v>3</v>
      </c>
      <c r="L620" s="21" t="s">
        <v>2076</v>
      </c>
      <c r="M620" s="21"/>
      <c r="N620" s="21"/>
      <c r="O620" s="22">
        <v>2019</v>
      </c>
      <c r="P620" s="22">
        <v>2019.4</v>
      </c>
      <c r="Q620" s="21" t="s">
        <v>1998</v>
      </c>
    </row>
    <row r="621" s="4" customFormat="1" ht="24" spans="1:17">
      <c r="A621" s="20">
        <v>615</v>
      </c>
      <c r="B621" s="21" t="s">
        <v>770</v>
      </c>
      <c r="C621" s="21" t="s">
        <v>794</v>
      </c>
      <c r="D621" s="21" t="s">
        <v>26</v>
      </c>
      <c r="E621" s="21" t="s">
        <v>2077</v>
      </c>
      <c r="F621" s="21" t="s">
        <v>77</v>
      </c>
      <c r="G621" s="21" t="s">
        <v>2078</v>
      </c>
      <c r="H621" s="21" t="s">
        <v>459</v>
      </c>
      <c r="I621" s="21">
        <v>2.2</v>
      </c>
      <c r="J621" s="21">
        <v>0.2</v>
      </c>
      <c r="K621" s="29">
        <v>2</v>
      </c>
      <c r="L621" s="21" t="s">
        <v>2079</v>
      </c>
      <c r="M621" s="21"/>
      <c r="N621" s="21"/>
      <c r="O621" s="22">
        <v>2019</v>
      </c>
      <c r="P621" s="22">
        <v>2019.4</v>
      </c>
      <c r="Q621" s="21" t="s">
        <v>1998</v>
      </c>
    </row>
    <row r="622" s="4" customFormat="1" ht="36" spans="1:17">
      <c r="A622" s="20">
        <v>616</v>
      </c>
      <c r="B622" s="21" t="s">
        <v>770</v>
      </c>
      <c r="C622" s="21" t="s">
        <v>794</v>
      </c>
      <c r="D622" s="21" t="s">
        <v>26</v>
      </c>
      <c r="E622" s="21" t="s">
        <v>2080</v>
      </c>
      <c r="F622" s="21" t="s">
        <v>77</v>
      </c>
      <c r="G622" s="21" t="s">
        <v>2081</v>
      </c>
      <c r="H622" s="21" t="s">
        <v>851</v>
      </c>
      <c r="I622" s="21">
        <v>2.8</v>
      </c>
      <c r="J622" s="21">
        <v>1</v>
      </c>
      <c r="K622" s="29">
        <v>1.8</v>
      </c>
      <c r="L622" s="21" t="s">
        <v>2082</v>
      </c>
      <c r="M622" s="21"/>
      <c r="N622" s="21"/>
      <c r="O622" s="22">
        <v>2019</v>
      </c>
      <c r="P622" s="22">
        <v>2019.4</v>
      </c>
      <c r="Q622" s="21" t="s">
        <v>1998</v>
      </c>
    </row>
    <row r="623" s="4" customFormat="1" ht="36" spans="1:17">
      <c r="A623" s="20">
        <v>617</v>
      </c>
      <c r="B623" s="21" t="s">
        <v>770</v>
      </c>
      <c r="C623" s="21" t="s">
        <v>794</v>
      </c>
      <c r="D623" s="21" t="s">
        <v>26</v>
      </c>
      <c r="E623" s="21" t="s">
        <v>2083</v>
      </c>
      <c r="F623" s="21" t="s">
        <v>77</v>
      </c>
      <c r="G623" s="21" t="s">
        <v>2084</v>
      </c>
      <c r="H623" s="21" t="s">
        <v>435</v>
      </c>
      <c r="I623" s="21">
        <v>4</v>
      </c>
      <c r="J623" s="21">
        <v>1</v>
      </c>
      <c r="K623" s="29">
        <v>3</v>
      </c>
      <c r="L623" s="21" t="s">
        <v>2085</v>
      </c>
      <c r="M623" s="21"/>
      <c r="N623" s="21"/>
      <c r="O623" s="22">
        <v>2019</v>
      </c>
      <c r="P623" s="22">
        <v>2019.4</v>
      </c>
      <c r="Q623" s="21" t="s">
        <v>1998</v>
      </c>
    </row>
    <row r="624" s="4" customFormat="1" ht="48" spans="1:17">
      <c r="A624" s="20">
        <v>618</v>
      </c>
      <c r="B624" s="21" t="s">
        <v>770</v>
      </c>
      <c r="C624" s="21" t="s">
        <v>794</v>
      </c>
      <c r="D624" s="21" t="s">
        <v>26</v>
      </c>
      <c r="E624" s="21" t="s">
        <v>2086</v>
      </c>
      <c r="F624" s="21" t="s">
        <v>77</v>
      </c>
      <c r="G624" s="21" t="s">
        <v>2087</v>
      </c>
      <c r="H624" s="21" t="s">
        <v>2072</v>
      </c>
      <c r="I624" s="21">
        <v>7</v>
      </c>
      <c r="J624" s="21">
        <v>3</v>
      </c>
      <c r="K624" s="29">
        <v>4</v>
      </c>
      <c r="L624" s="21" t="s">
        <v>2088</v>
      </c>
      <c r="M624" s="21"/>
      <c r="N624" s="21"/>
      <c r="O624" s="22" t="s">
        <v>34</v>
      </c>
      <c r="P624" s="22" t="s">
        <v>892</v>
      </c>
      <c r="Q624" s="21" t="s">
        <v>1998</v>
      </c>
    </row>
    <row r="625" s="4" customFormat="1" ht="24" spans="1:17">
      <c r="A625" s="20">
        <v>619</v>
      </c>
      <c r="B625" s="21" t="s">
        <v>770</v>
      </c>
      <c r="C625" s="21" t="s">
        <v>794</v>
      </c>
      <c r="D625" s="21" t="s">
        <v>26</v>
      </c>
      <c r="E625" s="21" t="s">
        <v>2089</v>
      </c>
      <c r="F625" s="21" t="s">
        <v>77</v>
      </c>
      <c r="G625" s="21" t="s">
        <v>2090</v>
      </c>
      <c r="H625" s="21" t="s">
        <v>435</v>
      </c>
      <c r="I625" s="21">
        <v>4</v>
      </c>
      <c r="J625" s="21">
        <v>1</v>
      </c>
      <c r="K625" s="29">
        <v>3</v>
      </c>
      <c r="L625" s="21" t="s">
        <v>2091</v>
      </c>
      <c r="M625" s="21"/>
      <c r="N625" s="21"/>
      <c r="O625" s="22" t="s">
        <v>2092</v>
      </c>
      <c r="P625" s="22" t="s">
        <v>892</v>
      </c>
      <c r="Q625" s="21" t="s">
        <v>1998</v>
      </c>
    </row>
    <row r="626" s="4" customFormat="1" ht="36" spans="1:17">
      <c r="A626" s="20">
        <v>620</v>
      </c>
      <c r="B626" s="21" t="s">
        <v>770</v>
      </c>
      <c r="C626" s="21" t="s">
        <v>794</v>
      </c>
      <c r="D626" s="21" t="s">
        <v>26</v>
      </c>
      <c r="E626" s="21" t="s">
        <v>2093</v>
      </c>
      <c r="F626" s="21" t="s">
        <v>77</v>
      </c>
      <c r="G626" s="21" t="s">
        <v>2094</v>
      </c>
      <c r="H626" s="21" t="s">
        <v>851</v>
      </c>
      <c r="I626" s="21">
        <v>30</v>
      </c>
      <c r="J626" s="21">
        <v>10</v>
      </c>
      <c r="K626" s="29">
        <v>20</v>
      </c>
      <c r="L626" s="21" t="s">
        <v>2048</v>
      </c>
      <c r="M626" s="21"/>
      <c r="N626" s="21"/>
      <c r="O626" s="22">
        <v>2019.6</v>
      </c>
      <c r="P626" s="22">
        <v>2019.9</v>
      </c>
      <c r="Q626" s="21" t="s">
        <v>2095</v>
      </c>
    </row>
    <row r="627" s="4" customFormat="1" ht="36" spans="1:17">
      <c r="A627" s="20">
        <v>621</v>
      </c>
      <c r="B627" s="21" t="s">
        <v>770</v>
      </c>
      <c r="C627" s="21" t="s">
        <v>794</v>
      </c>
      <c r="D627" s="21" t="s">
        <v>26</v>
      </c>
      <c r="E627" s="21" t="s">
        <v>2096</v>
      </c>
      <c r="F627" s="21" t="s">
        <v>77</v>
      </c>
      <c r="G627" s="21" t="s">
        <v>2097</v>
      </c>
      <c r="H627" s="21" t="s">
        <v>851</v>
      </c>
      <c r="I627" s="21">
        <v>28.8</v>
      </c>
      <c r="J627" s="21">
        <v>8.8</v>
      </c>
      <c r="K627" s="29">
        <v>20</v>
      </c>
      <c r="L627" s="21" t="s">
        <v>2045</v>
      </c>
      <c r="M627" s="21"/>
      <c r="N627" s="21"/>
      <c r="O627" s="22">
        <v>2019.3</v>
      </c>
      <c r="P627" s="22">
        <v>2019.11</v>
      </c>
      <c r="Q627" s="21" t="s">
        <v>1985</v>
      </c>
    </row>
    <row r="628" s="4" customFormat="1" ht="24" spans="1:17">
      <c r="A628" s="20">
        <v>622</v>
      </c>
      <c r="B628" s="21" t="s">
        <v>770</v>
      </c>
      <c r="C628" s="21" t="s">
        <v>794</v>
      </c>
      <c r="D628" s="21" t="s">
        <v>26</v>
      </c>
      <c r="E628" s="21" t="s">
        <v>2098</v>
      </c>
      <c r="F628" s="21" t="s">
        <v>77</v>
      </c>
      <c r="G628" s="21" t="s">
        <v>2097</v>
      </c>
      <c r="H628" s="21" t="s">
        <v>1683</v>
      </c>
      <c r="I628" s="21">
        <v>1.2</v>
      </c>
      <c r="J628" s="21">
        <v>0.2</v>
      </c>
      <c r="K628" s="29">
        <v>1</v>
      </c>
      <c r="L628" s="21" t="s">
        <v>2045</v>
      </c>
      <c r="M628" s="21"/>
      <c r="N628" s="21"/>
      <c r="O628" s="22">
        <v>2019.3</v>
      </c>
      <c r="P628" s="22">
        <v>2019.11</v>
      </c>
      <c r="Q628" s="21" t="s">
        <v>1985</v>
      </c>
    </row>
    <row r="629" s="4" customFormat="1" ht="24" spans="1:17">
      <c r="A629" s="20">
        <v>623</v>
      </c>
      <c r="B629" s="21" t="s">
        <v>770</v>
      </c>
      <c r="C629" s="21" t="s">
        <v>794</v>
      </c>
      <c r="D629" s="21" t="s">
        <v>26</v>
      </c>
      <c r="E629" s="21" t="s">
        <v>2099</v>
      </c>
      <c r="F629" s="21" t="s">
        <v>77</v>
      </c>
      <c r="G629" s="21" t="s">
        <v>1809</v>
      </c>
      <c r="H629" s="21" t="s">
        <v>1159</v>
      </c>
      <c r="I629" s="21">
        <v>3.375</v>
      </c>
      <c r="J629" s="21">
        <v>1.375</v>
      </c>
      <c r="K629" s="29">
        <v>2</v>
      </c>
      <c r="L629" s="21" t="s">
        <v>1805</v>
      </c>
      <c r="M629" s="21"/>
      <c r="N629" s="21"/>
      <c r="O629" s="22">
        <v>2019.3</v>
      </c>
      <c r="P629" s="22">
        <v>2019.4</v>
      </c>
      <c r="Q629" s="21" t="s">
        <v>1807</v>
      </c>
    </row>
    <row r="630" s="4" customFormat="1" ht="24" spans="1:17">
      <c r="A630" s="20">
        <v>624</v>
      </c>
      <c r="B630" s="21" t="s">
        <v>770</v>
      </c>
      <c r="C630" s="21" t="s">
        <v>794</v>
      </c>
      <c r="D630" s="21" t="s">
        <v>26</v>
      </c>
      <c r="E630" s="21" t="s">
        <v>2100</v>
      </c>
      <c r="F630" s="21" t="s">
        <v>77</v>
      </c>
      <c r="G630" s="21" t="s">
        <v>2101</v>
      </c>
      <c r="H630" s="21" t="s">
        <v>1836</v>
      </c>
      <c r="I630" s="21">
        <v>1.395</v>
      </c>
      <c r="J630" s="21">
        <v>0</v>
      </c>
      <c r="K630" s="29">
        <v>1.395</v>
      </c>
      <c r="L630" s="21" t="s">
        <v>1150</v>
      </c>
      <c r="M630" s="21"/>
      <c r="N630" s="21"/>
      <c r="O630" s="22">
        <v>2019.3</v>
      </c>
      <c r="P630" s="22">
        <v>2019.4</v>
      </c>
      <c r="Q630" s="21" t="s">
        <v>1807</v>
      </c>
    </row>
    <row r="631" s="4" customFormat="1" ht="24" spans="1:17">
      <c r="A631" s="20">
        <v>625</v>
      </c>
      <c r="B631" s="21" t="s">
        <v>770</v>
      </c>
      <c r="C631" s="21" t="s">
        <v>794</v>
      </c>
      <c r="D631" s="21" t="s">
        <v>26</v>
      </c>
      <c r="E631" s="21" t="s">
        <v>2102</v>
      </c>
      <c r="F631" s="21" t="s">
        <v>77</v>
      </c>
      <c r="G631" s="21" t="s">
        <v>2103</v>
      </c>
      <c r="H631" s="21" t="s">
        <v>1683</v>
      </c>
      <c r="I631" s="21">
        <v>6</v>
      </c>
      <c r="J631" s="21">
        <v>2</v>
      </c>
      <c r="K631" s="29">
        <v>4</v>
      </c>
      <c r="L631" s="21" t="s">
        <v>2104</v>
      </c>
      <c r="M631" s="21"/>
      <c r="N631" s="21"/>
      <c r="O631" s="22">
        <v>2019.3</v>
      </c>
      <c r="P631" s="22">
        <v>2019.4</v>
      </c>
      <c r="Q631" s="21" t="s">
        <v>1807</v>
      </c>
    </row>
    <row r="632" s="4" customFormat="1" ht="24" spans="1:17">
      <c r="A632" s="20">
        <v>626</v>
      </c>
      <c r="B632" s="21" t="s">
        <v>770</v>
      </c>
      <c r="C632" s="21" t="s">
        <v>771</v>
      </c>
      <c r="D632" s="21" t="s">
        <v>26</v>
      </c>
      <c r="E632" s="21" t="s">
        <v>2105</v>
      </c>
      <c r="F632" s="21" t="s">
        <v>77</v>
      </c>
      <c r="G632" s="21" t="s">
        <v>2106</v>
      </c>
      <c r="H632" s="21" t="s">
        <v>1206</v>
      </c>
      <c r="I632" s="21">
        <v>7</v>
      </c>
      <c r="J632" s="21">
        <v>3</v>
      </c>
      <c r="K632" s="29">
        <v>4</v>
      </c>
      <c r="L632" s="21" t="s">
        <v>2107</v>
      </c>
      <c r="M632" s="21"/>
      <c r="N632" s="21"/>
      <c r="O632" s="22">
        <v>2019.3</v>
      </c>
      <c r="P632" s="22">
        <v>2019.11</v>
      </c>
      <c r="Q632" s="21" t="s">
        <v>2108</v>
      </c>
    </row>
    <row r="633" s="4" customFormat="1" ht="24" spans="1:17">
      <c r="A633" s="20">
        <v>627</v>
      </c>
      <c r="B633" s="21" t="s">
        <v>770</v>
      </c>
      <c r="C633" s="21" t="s">
        <v>794</v>
      </c>
      <c r="D633" s="21" t="s">
        <v>26</v>
      </c>
      <c r="E633" s="21" t="s">
        <v>2109</v>
      </c>
      <c r="F633" s="21" t="s">
        <v>77</v>
      </c>
      <c r="G633" s="21" t="s">
        <v>2106</v>
      </c>
      <c r="H633" s="21" t="s">
        <v>435</v>
      </c>
      <c r="I633" s="21">
        <v>5.5</v>
      </c>
      <c r="J633" s="21">
        <v>2.5</v>
      </c>
      <c r="K633" s="29">
        <v>3</v>
      </c>
      <c r="L633" s="21" t="s">
        <v>2045</v>
      </c>
      <c r="M633" s="21"/>
      <c r="N633" s="21"/>
      <c r="O633" s="22">
        <v>2019.3</v>
      </c>
      <c r="P633" s="22">
        <v>2019.11</v>
      </c>
      <c r="Q633" s="21" t="s">
        <v>2108</v>
      </c>
    </row>
    <row r="634" s="4" customFormat="1" ht="24" spans="1:17">
      <c r="A634" s="20">
        <v>628</v>
      </c>
      <c r="B634" s="21" t="s">
        <v>770</v>
      </c>
      <c r="C634" s="21" t="s">
        <v>771</v>
      </c>
      <c r="D634" s="21" t="s">
        <v>26</v>
      </c>
      <c r="E634" s="21" t="s">
        <v>2110</v>
      </c>
      <c r="F634" s="21" t="s">
        <v>77</v>
      </c>
      <c r="G634" s="21" t="s">
        <v>2106</v>
      </c>
      <c r="H634" s="21" t="s">
        <v>2111</v>
      </c>
      <c r="I634" s="21">
        <v>7.5</v>
      </c>
      <c r="J634" s="21">
        <v>2.5</v>
      </c>
      <c r="K634" s="29">
        <v>5</v>
      </c>
      <c r="L634" s="21" t="s">
        <v>2107</v>
      </c>
      <c r="M634" s="21"/>
      <c r="N634" s="21"/>
      <c r="O634" s="22">
        <v>2019.3</v>
      </c>
      <c r="P634" s="22">
        <v>2019.11</v>
      </c>
      <c r="Q634" s="21" t="s">
        <v>2108</v>
      </c>
    </row>
    <row r="635" s="4" customFormat="1" ht="24" spans="1:17">
      <c r="A635" s="20">
        <v>629</v>
      </c>
      <c r="B635" s="21" t="s">
        <v>770</v>
      </c>
      <c r="C635" s="21" t="s">
        <v>771</v>
      </c>
      <c r="D635" s="21" t="s">
        <v>26</v>
      </c>
      <c r="E635" s="21" t="s">
        <v>2112</v>
      </c>
      <c r="F635" s="21" t="s">
        <v>77</v>
      </c>
      <c r="G635" s="21" t="s">
        <v>2106</v>
      </c>
      <c r="H635" s="21" t="s">
        <v>851</v>
      </c>
      <c r="I635" s="21">
        <v>10</v>
      </c>
      <c r="J635" s="21">
        <v>4</v>
      </c>
      <c r="K635" s="29">
        <v>6</v>
      </c>
      <c r="L635" s="21" t="s">
        <v>2107</v>
      </c>
      <c r="M635" s="21"/>
      <c r="N635" s="21"/>
      <c r="O635" s="22">
        <v>2019.3</v>
      </c>
      <c r="P635" s="22">
        <v>2019.11</v>
      </c>
      <c r="Q635" s="21" t="s">
        <v>2108</v>
      </c>
    </row>
    <row r="636" s="4" customFormat="1" ht="24" spans="1:17">
      <c r="A636" s="20">
        <v>630</v>
      </c>
      <c r="B636" s="21" t="s">
        <v>770</v>
      </c>
      <c r="C636" s="21" t="s">
        <v>794</v>
      </c>
      <c r="D636" s="21" t="s">
        <v>26</v>
      </c>
      <c r="E636" s="21" t="s">
        <v>2113</v>
      </c>
      <c r="F636" s="21" t="s">
        <v>77</v>
      </c>
      <c r="G636" s="21" t="s">
        <v>2114</v>
      </c>
      <c r="H636" s="21" t="s">
        <v>459</v>
      </c>
      <c r="I636" s="21">
        <v>2.6</v>
      </c>
      <c r="J636" s="21">
        <v>1</v>
      </c>
      <c r="K636" s="29">
        <v>1.6</v>
      </c>
      <c r="L636" s="21" t="s">
        <v>2045</v>
      </c>
      <c r="M636" s="21"/>
      <c r="N636" s="21"/>
      <c r="O636" s="22">
        <v>2019.1</v>
      </c>
      <c r="P636" s="22">
        <v>2019.3</v>
      </c>
      <c r="Q636" s="21" t="s">
        <v>1816</v>
      </c>
    </row>
    <row r="637" s="4" customFormat="1" ht="36" spans="1:17">
      <c r="A637" s="20">
        <v>631</v>
      </c>
      <c r="B637" s="21" t="s">
        <v>770</v>
      </c>
      <c r="C637" s="21" t="s">
        <v>794</v>
      </c>
      <c r="D637" s="21" t="s">
        <v>26</v>
      </c>
      <c r="E637" s="21" t="s">
        <v>2115</v>
      </c>
      <c r="F637" s="21" t="s">
        <v>77</v>
      </c>
      <c r="G637" s="21" t="s">
        <v>2116</v>
      </c>
      <c r="H637" s="21" t="s">
        <v>459</v>
      </c>
      <c r="I637" s="21">
        <v>6.2</v>
      </c>
      <c r="J637" s="21">
        <v>2.2</v>
      </c>
      <c r="K637" s="29">
        <v>4</v>
      </c>
      <c r="L637" s="21" t="s">
        <v>2045</v>
      </c>
      <c r="M637" s="21"/>
      <c r="N637" s="21"/>
      <c r="O637" s="22">
        <v>2019.1</v>
      </c>
      <c r="P637" s="22">
        <v>2019.8</v>
      </c>
      <c r="Q637" s="21" t="s">
        <v>1816</v>
      </c>
    </row>
    <row r="638" s="4" customFormat="1" ht="24" spans="1:17">
      <c r="A638" s="20">
        <v>632</v>
      </c>
      <c r="B638" s="21" t="s">
        <v>770</v>
      </c>
      <c r="C638" s="21" t="s">
        <v>794</v>
      </c>
      <c r="D638" s="21" t="s">
        <v>26</v>
      </c>
      <c r="E638" s="21" t="s">
        <v>2117</v>
      </c>
      <c r="F638" s="21" t="s">
        <v>77</v>
      </c>
      <c r="G638" s="21" t="s">
        <v>2118</v>
      </c>
      <c r="H638" s="21" t="s">
        <v>435</v>
      </c>
      <c r="I638" s="21">
        <v>4.4</v>
      </c>
      <c r="J638" s="21">
        <v>2</v>
      </c>
      <c r="K638" s="29">
        <v>2.4</v>
      </c>
      <c r="L638" s="21" t="s">
        <v>2045</v>
      </c>
      <c r="M638" s="21"/>
      <c r="N638" s="21"/>
      <c r="O638" s="22">
        <v>2019.1</v>
      </c>
      <c r="P638" s="22">
        <v>2019.8</v>
      </c>
      <c r="Q638" s="21" t="s">
        <v>1816</v>
      </c>
    </row>
    <row r="639" s="4" customFormat="1" ht="24" spans="1:17">
      <c r="A639" s="20">
        <v>633</v>
      </c>
      <c r="B639" s="21" t="s">
        <v>770</v>
      </c>
      <c r="C639" s="21" t="s">
        <v>794</v>
      </c>
      <c r="D639" s="21" t="s">
        <v>26</v>
      </c>
      <c r="E639" s="21" t="s">
        <v>2119</v>
      </c>
      <c r="F639" s="21" t="s">
        <v>77</v>
      </c>
      <c r="G639" s="21" t="s">
        <v>2120</v>
      </c>
      <c r="H639" s="21" t="s">
        <v>1159</v>
      </c>
      <c r="I639" s="21">
        <v>5.2</v>
      </c>
      <c r="J639" s="21">
        <v>2.2</v>
      </c>
      <c r="K639" s="29">
        <v>3</v>
      </c>
      <c r="L639" s="21" t="s">
        <v>2045</v>
      </c>
      <c r="M639" s="21"/>
      <c r="N639" s="21"/>
      <c r="O639" s="22">
        <v>2019.3</v>
      </c>
      <c r="P639" s="22">
        <v>2019.11</v>
      </c>
      <c r="Q639" s="21" t="s">
        <v>1816</v>
      </c>
    </row>
    <row r="640" s="4" customFormat="1" ht="24" spans="1:17">
      <c r="A640" s="20">
        <v>634</v>
      </c>
      <c r="B640" s="21" t="s">
        <v>770</v>
      </c>
      <c r="C640" s="21" t="s">
        <v>794</v>
      </c>
      <c r="D640" s="21" t="s">
        <v>26</v>
      </c>
      <c r="E640" s="21" t="s">
        <v>2121</v>
      </c>
      <c r="F640" s="21" t="s">
        <v>77</v>
      </c>
      <c r="G640" s="21" t="s">
        <v>1831</v>
      </c>
      <c r="H640" s="21" t="s">
        <v>1175</v>
      </c>
      <c r="I640" s="21">
        <v>6.8</v>
      </c>
      <c r="J640" s="21">
        <v>2.8</v>
      </c>
      <c r="K640" s="29">
        <v>4</v>
      </c>
      <c r="L640" s="21" t="s">
        <v>2045</v>
      </c>
      <c r="M640" s="21"/>
      <c r="N640" s="21"/>
      <c r="O640" s="22">
        <v>2019.5</v>
      </c>
      <c r="P640" s="22">
        <v>2019.12</v>
      </c>
      <c r="Q640" s="21" t="s">
        <v>1833</v>
      </c>
    </row>
    <row r="641" s="4" customFormat="1" ht="24" spans="1:17">
      <c r="A641" s="20">
        <v>635</v>
      </c>
      <c r="B641" s="21" t="s">
        <v>770</v>
      </c>
      <c r="C641" s="21" t="s">
        <v>794</v>
      </c>
      <c r="D641" s="21" t="s">
        <v>26</v>
      </c>
      <c r="E641" s="21" t="s">
        <v>2122</v>
      </c>
      <c r="F641" s="21" t="s">
        <v>77</v>
      </c>
      <c r="G641" s="21" t="s">
        <v>2123</v>
      </c>
      <c r="H641" s="21" t="s">
        <v>435</v>
      </c>
      <c r="I641" s="21">
        <v>11.1</v>
      </c>
      <c r="J641" s="21">
        <v>5</v>
      </c>
      <c r="K641" s="29">
        <v>6.1</v>
      </c>
      <c r="L641" s="21" t="s">
        <v>2045</v>
      </c>
      <c r="M641" s="21"/>
      <c r="N641" s="21"/>
      <c r="O641" s="22">
        <v>2019.6</v>
      </c>
      <c r="P641" s="22">
        <v>2019.12</v>
      </c>
      <c r="Q641" s="21" t="s">
        <v>1833</v>
      </c>
    </row>
    <row r="642" s="4" customFormat="1" ht="24" spans="1:17">
      <c r="A642" s="20">
        <v>636</v>
      </c>
      <c r="B642" s="21" t="s">
        <v>770</v>
      </c>
      <c r="C642" s="21" t="s">
        <v>771</v>
      </c>
      <c r="D642" s="21" t="s">
        <v>26</v>
      </c>
      <c r="E642" s="21" t="s">
        <v>2124</v>
      </c>
      <c r="F642" s="21" t="s">
        <v>77</v>
      </c>
      <c r="G642" s="21" t="s">
        <v>1844</v>
      </c>
      <c r="H642" s="21" t="s">
        <v>1175</v>
      </c>
      <c r="I642" s="21">
        <v>15</v>
      </c>
      <c r="J642" s="21">
        <v>5</v>
      </c>
      <c r="K642" s="29">
        <v>10</v>
      </c>
      <c r="L642" s="21" t="s">
        <v>2107</v>
      </c>
      <c r="M642" s="21"/>
      <c r="N642" s="21"/>
      <c r="O642" s="22">
        <v>2019.5</v>
      </c>
      <c r="P642" s="22">
        <v>2019.12</v>
      </c>
      <c r="Q642" s="21" t="s">
        <v>1847</v>
      </c>
    </row>
    <row r="643" s="4" customFormat="1" ht="24" spans="1:17">
      <c r="A643" s="20">
        <v>637</v>
      </c>
      <c r="B643" s="21" t="s">
        <v>770</v>
      </c>
      <c r="C643" s="21" t="s">
        <v>771</v>
      </c>
      <c r="D643" s="21" t="s">
        <v>26</v>
      </c>
      <c r="E643" s="21" t="s">
        <v>2125</v>
      </c>
      <c r="F643" s="21" t="s">
        <v>77</v>
      </c>
      <c r="G643" s="21" t="s">
        <v>1849</v>
      </c>
      <c r="H643" s="21" t="s">
        <v>1175</v>
      </c>
      <c r="I643" s="21">
        <v>9</v>
      </c>
      <c r="J643" s="21">
        <v>3</v>
      </c>
      <c r="K643" s="29">
        <v>6</v>
      </c>
      <c r="L643" s="21" t="s">
        <v>2107</v>
      </c>
      <c r="M643" s="21"/>
      <c r="N643" s="21"/>
      <c r="O643" s="22">
        <v>2019.5</v>
      </c>
      <c r="P643" s="22">
        <v>2019.12</v>
      </c>
      <c r="Q643" s="21" t="s">
        <v>1847</v>
      </c>
    </row>
    <row r="644" s="4" customFormat="1" ht="24" spans="1:17">
      <c r="A644" s="20">
        <v>638</v>
      </c>
      <c r="B644" s="21" t="s">
        <v>770</v>
      </c>
      <c r="C644" s="21" t="s">
        <v>794</v>
      </c>
      <c r="D644" s="21" t="s">
        <v>26</v>
      </c>
      <c r="E644" s="21" t="s">
        <v>2126</v>
      </c>
      <c r="F644" s="21" t="s">
        <v>77</v>
      </c>
      <c r="G644" s="21" t="s">
        <v>1852</v>
      </c>
      <c r="H644" s="21" t="s">
        <v>851</v>
      </c>
      <c r="I644" s="21">
        <v>2</v>
      </c>
      <c r="J644" s="21">
        <v>1</v>
      </c>
      <c r="K644" s="29">
        <v>1</v>
      </c>
      <c r="L644" s="21" t="s">
        <v>2045</v>
      </c>
      <c r="M644" s="21"/>
      <c r="N644" s="21"/>
      <c r="O644" s="22">
        <v>2019.6</v>
      </c>
      <c r="P644" s="22">
        <v>2019.12</v>
      </c>
      <c r="Q644" s="21" t="s">
        <v>1847</v>
      </c>
    </row>
    <row r="645" s="4" customFormat="1" ht="24" spans="1:17">
      <c r="A645" s="20">
        <v>639</v>
      </c>
      <c r="B645" s="21" t="s">
        <v>770</v>
      </c>
      <c r="C645" s="21" t="s">
        <v>794</v>
      </c>
      <c r="D645" s="21" t="s">
        <v>26</v>
      </c>
      <c r="E645" s="21" t="s">
        <v>2127</v>
      </c>
      <c r="F645" s="21" t="s">
        <v>77</v>
      </c>
      <c r="G645" s="21" t="s">
        <v>1855</v>
      </c>
      <c r="H645" s="21" t="s">
        <v>851</v>
      </c>
      <c r="I645" s="21">
        <v>1.5</v>
      </c>
      <c r="J645" s="21">
        <v>0</v>
      </c>
      <c r="K645" s="29">
        <v>1.5</v>
      </c>
      <c r="L645" s="21" t="s">
        <v>2045</v>
      </c>
      <c r="M645" s="21"/>
      <c r="N645" s="21"/>
      <c r="O645" s="22">
        <v>2019.6</v>
      </c>
      <c r="P645" s="22">
        <v>2019.12</v>
      </c>
      <c r="Q645" s="21" t="s">
        <v>1847</v>
      </c>
    </row>
    <row r="646" s="4" customFormat="1" ht="24" spans="1:17">
      <c r="A646" s="20">
        <v>640</v>
      </c>
      <c r="B646" s="21" t="s">
        <v>770</v>
      </c>
      <c r="C646" s="21" t="s">
        <v>794</v>
      </c>
      <c r="D646" s="21" t="s">
        <v>26</v>
      </c>
      <c r="E646" s="21" t="s">
        <v>2128</v>
      </c>
      <c r="F646" s="21" t="s">
        <v>77</v>
      </c>
      <c r="G646" s="21" t="s">
        <v>1858</v>
      </c>
      <c r="H646" s="21" t="s">
        <v>851</v>
      </c>
      <c r="I646" s="21">
        <v>2.5</v>
      </c>
      <c r="J646" s="21">
        <v>1</v>
      </c>
      <c r="K646" s="29">
        <v>1.5</v>
      </c>
      <c r="L646" s="21" t="s">
        <v>2045</v>
      </c>
      <c r="M646" s="21"/>
      <c r="N646" s="21"/>
      <c r="O646" s="22">
        <v>2019.6</v>
      </c>
      <c r="P646" s="22">
        <v>2019.12</v>
      </c>
      <c r="Q646" s="21" t="s">
        <v>1847</v>
      </c>
    </row>
    <row r="647" s="4" customFormat="1" ht="24" spans="1:17">
      <c r="A647" s="20">
        <v>641</v>
      </c>
      <c r="B647" s="21" t="s">
        <v>770</v>
      </c>
      <c r="C647" s="21" t="s">
        <v>771</v>
      </c>
      <c r="D647" s="21" t="s">
        <v>26</v>
      </c>
      <c r="E647" s="21" t="s">
        <v>2129</v>
      </c>
      <c r="F647" s="21" t="s">
        <v>77</v>
      </c>
      <c r="G647" s="21" t="s">
        <v>1861</v>
      </c>
      <c r="H647" s="21" t="s">
        <v>1206</v>
      </c>
      <c r="I647" s="21">
        <v>15</v>
      </c>
      <c r="J647" s="21">
        <v>5</v>
      </c>
      <c r="K647" s="29">
        <v>10</v>
      </c>
      <c r="L647" s="21" t="s">
        <v>2107</v>
      </c>
      <c r="M647" s="21"/>
      <c r="N647" s="21"/>
      <c r="O647" s="22">
        <v>2019.7</v>
      </c>
      <c r="P647" s="22">
        <v>2019.12</v>
      </c>
      <c r="Q647" s="21" t="s">
        <v>1863</v>
      </c>
    </row>
    <row r="648" s="4" customFormat="1" ht="24" spans="1:17">
      <c r="A648" s="20">
        <v>642</v>
      </c>
      <c r="B648" s="21" t="s">
        <v>770</v>
      </c>
      <c r="C648" s="21" t="s">
        <v>771</v>
      </c>
      <c r="D648" s="21" t="s">
        <v>26</v>
      </c>
      <c r="E648" s="21" t="s">
        <v>2130</v>
      </c>
      <c r="F648" s="21" t="s">
        <v>77</v>
      </c>
      <c r="G648" s="21" t="s">
        <v>2023</v>
      </c>
      <c r="H648" s="21" t="s">
        <v>1206</v>
      </c>
      <c r="I648" s="21">
        <v>9.6</v>
      </c>
      <c r="J648" s="21">
        <v>3.6</v>
      </c>
      <c r="K648" s="29">
        <v>6</v>
      </c>
      <c r="L648" s="21" t="s">
        <v>2107</v>
      </c>
      <c r="M648" s="21"/>
      <c r="N648" s="21"/>
      <c r="O648" s="22">
        <v>2019.7</v>
      </c>
      <c r="P648" s="22">
        <v>2019.12</v>
      </c>
      <c r="Q648" s="21" t="s">
        <v>1863</v>
      </c>
    </row>
    <row r="649" s="4" customFormat="1" ht="24" spans="1:17">
      <c r="A649" s="20">
        <v>643</v>
      </c>
      <c r="B649" s="21" t="s">
        <v>770</v>
      </c>
      <c r="C649" s="21" t="s">
        <v>771</v>
      </c>
      <c r="D649" s="21" t="s">
        <v>26</v>
      </c>
      <c r="E649" s="21" t="s">
        <v>2131</v>
      </c>
      <c r="F649" s="21" t="s">
        <v>77</v>
      </c>
      <c r="G649" s="21" t="s">
        <v>2132</v>
      </c>
      <c r="H649" s="21" t="s">
        <v>1206</v>
      </c>
      <c r="I649" s="21">
        <v>5.4</v>
      </c>
      <c r="J649" s="21">
        <v>2.4</v>
      </c>
      <c r="K649" s="29">
        <v>3</v>
      </c>
      <c r="L649" s="21" t="s">
        <v>2107</v>
      </c>
      <c r="M649" s="21"/>
      <c r="N649" s="21"/>
      <c r="O649" s="22">
        <v>2019.7</v>
      </c>
      <c r="P649" s="22">
        <v>2019.12</v>
      </c>
      <c r="Q649" s="21" t="s">
        <v>1863</v>
      </c>
    </row>
    <row r="650" s="4" customFormat="1" ht="24" spans="1:17">
      <c r="A650" s="20">
        <v>644</v>
      </c>
      <c r="B650" s="21" t="s">
        <v>770</v>
      </c>
      <c r="C650" s="21" t="s">
        <v>794</v>
      </c>
      <c r="D650" s="21" t="s">
        <v>26</v>
      </c>
      <c r="E650" s="21" t="s">
        <v>2133</v>
      </c>
      <c r="F650" s="21" t="s">
        <v>77</v>
      </c>
      <c r="G650" s="21" t="s">
        <v>2011</v>
      </c>
      <c r="H650" s="21" t="s">
        <v>851</v>
      </c>
      <c r="I650" s="21">
        <v>12.77</v>
      </c>
      <c r="J650" s="21">
        <v>4.77</v>
      </c>
      <c r="K650" s="29">
        <v>8</v>
      </c>
      <c r="L650" s="21" t="s">
        <v>2045</v>
      </c>
      <c r="M650" s="21"/>
      <c r="N650" s="21"/>
      <c r="O650" s="22">
        <v>2019.3</v>
      </c>
      <c r="P650" s="22">
        <v>2019.4</v>
      </c>
      <c r="Q650" s="21" t="s">
        <v>2014</v>
      </c>
    </row>
    <row r="651" s="4" customFormat="1" ht="24" spans="1:17">
      <c r="A651" s="20">
        <v>645</v>
      </c>
      <c r="B651" s="21" t="s">
        <v>770</v>
      </c>
      <c r="C651" s="21" t="s">
        <v>794</v>
      </c>
      <c r="D651" s="21" t="s">
        <v>26</v>
      </c>
      <c r="E651" s="21" t="s">
        <v>2134</v>
      </c>
      <c r="F651" s="21" t="s">
        <v>77</v>
      </c>
      <c r="G651" s="21" t="s">
        <v>2011</v>
      </c>
      <c r="H651" s="21" t="s">
        <v>435</v>
      </c>
      <c r="I651" s="21">
        <v>1.43</v>
      </c>
      <c r="J651" s="21">
        <v>0</v>
      </c>
      <c r="K651" s="29">
        <v>1.43</v>
      </c>
      <c r="L651" s="21" t="s">
        <v>2135</v>
      </c>
      <c r="M651" s="21"/>
      <c r="N651" s="21"/>
      <c r="O651" s="22">
        <v>2019.6</v>
      </c>
      <c r="P651" s="22">
        <v>2019.7</v>
      </c>
      <c r="Q651" s="21" t="s">
        <v>2014</v>
      </c>
    </row>
    <row r="652" s="4" customFormat="1" ht="24" spans="1:17">
      <c r="A652" s="20">
        <v>646</v>
      </c>
      <c r="B652" s="21" t="s">
        <v>770</v>
      </c>
      <c r="C652" s="21" t="s">
        <v>794</v>
      </c>
      <c r="D652" s="21" t="s">
        <v>26</v>
      </c>
      <c r="E652" s="21" t="s">
        <v>2136</v>
      </c>
      <c r="F652" s="21" t="s">
        <v>77</v>
      </c>
      <c r="G652" s="21" t="s">
        <v>2011</v>
      </c>
      <c r="H652" s="21" t="s">
        <v>877</v>
      </c>
      <c r="I652" s="21">
        <v>15.8</v>
      </c>
      <c r="J652" s="21">
        <v>5.8</v>
      </c>
      <c r="K652" s="29">
        <v>10</v>
      </c>
      <c r="L652" s="21" t="s">
        <v>2045</v>
      </c>
      <c r="M652" s="21"/>
      <c r="N652" s="21"/>
      <c r="O652" s="22">
        <v>2019.2</v>
      </c>
      <c r="P652" s="22">
        <v>2019.4</v>
      </c>
      <c r="Q652" s="21" t="s">
        <v>2014</v>
      </c>
    </row>
    <row r="653" s="4" customFormat="1" ht="36" spans="1:17">
      <c r="A653" s="20">
        <v>647</v>
      </c>
      <c r="B653" s="21" t="s">
        <v>770</v>
      </c>
      <c r="C653" s="21" t="s">
        <v>771</v>
      </c>
      <c r="D653" s="21" t="s">
        <v>26</v>
      </c>
      <c r="E653" s="21" t="s">
        <v>2137</v>
      </c>
      <c r="F653" s="21" t="s">
        <v>77</v>
      </c>
      <c r="G653" s="21" t="s">
        <v>2138</v>
      </c>
      <c r="H653" s="21" t="s">
        <v>1206</v>
      </c>
      <c r="I653" s="21">
        <v>30</v>
      </c>
      <c r="J653" s="21">
        <v>10</v>
      </c>
      <c r="K653" s="29">
        <v>20</v>
      </c>
      <c r="L653" s="21" t="s">
        <v>2107</v>
      </c>
      <c r="M653" s="21"/>
      <c r="N653" s="21"/>
      <c r="O653" s="22">
        <v>2019.3</v>
      </c>
      <c r="P653" s="22">
        <v>2019.6</v>
      </c>
      <c r="Q653" s="21" t="s">
        <v>1977</v>
      </c>
    </row>
    <row r="654" s="4" customFormat="1" ht="60" spans="1:17">
      <c r="A654" s="20">
        <v>648</v>
      </c>
      <c r="B654" s="21" t="s">
        <v>770</v>
      </c>
      <c r="C654" s="21" t="s">
        <v>771</v>
      </c>
      <c r="D654" s="21" t="s">
        <v>26</v>
      </c>
      <c r="E654" s="21" t="s">
        <v>2139</v>
      </c>
      <c r="F654" s="21" t="s">
        <v>77</v>
      </c>
      <c r="G654" s="21" t="s">
        <v>1882</v>
      </c>
      <c r="H654" s="21" t="s">
        <v>1206</v>
      </c>
      <c r="I654" s="21">
        <v>30</v>
      </c>
      <c r="J654" s="21">
        <v>10</v>
      </c>
      <c r="K654" s="29">
        <v>20</v>
      </c>
      <c r="L654" s="21" t="s">
        <v>2107</v>
      </c>
      <c r="M654" s="21"/>
      <c r="N654" s="21"/>
      <c r="O654" s="22">
        <v>2019.3</v>
      </c>
      <c r="P654" s="22">
        <v>2019.7</v>
      </c>
      <c r="Q654" s="21" t="s">
        <v>1884</v>
      </c>
    </row>
    <row r="655" s="4" customFormat="1" ht="36" spans="1:17">
      <c r="A655" s="20">
        <v>649</v>
      </c>
      <c r="B655" s="21" t="s">
        <v>770</v>
      </c>
      <c r="C655" s="21" t="s">
        <v>794</v>
      </c>
      <c r="D655" s="21" t="s">
        <v>26</v>
      </c>
      <c r="E655" s="21" t="s">
        <v>2140</v>
      </c>
      <c r="F655" s="21" t="s">
        <v>77</v>
      </c>
      <c r="G655" s="21" t="s">
        <v>1895</v>
      </c>
      <c r="H655" s="21" t="s">
        <v>567</v>
      </c>
      <c r="I655" s="21">
        <v>9.65</v>
      </c>
      <c r="J655" s="21">
        <v>3.65</v>
      </c>
      <c r="K655" s="29">
        <v>6</v>
      </c>
      <c r="L655" s="21" t="s">
        <v>2045</v>
      </c>
      <c r="M655" s="21"/>
      <c r="N655" s="21"/>
      <c r="O655" s="22">
        <v>2019.4</v>
      </c>
      <c r="P655" s="22">
        <v>2019.12</v>
      </c>
      <c r="Q655" s="21" t="s">
        <v>1893</v>
      </c>
    </row>
    <row r="656" s="4" customFormat="1" ht="24" spans="1:17">
      <c r="A656" s="20">
        <v>650</v>
      </c>
      <c r="B656" s="21" t="s">
        <v>770</v>
      </c>
      <c r="C656" s="21" t="s">
        <v>771</v>
      </c>
      <c r="D656" s="21" t="s">
        <v>26</v>
      </c>
      <c r="E656" s="21" t="s">
        <v>2141</v>
      </c>
      <c r="F656" s="21" t="s">
        <v>77</v>
      </c>
      <c r="G656" s="21" t="s">
        <v>1899</v>
      </c>
      <c r="H656" s="21" t="s">
        <v>1175</v>
      </c>
      <c r="I656" s="21">
        <v>5.35</v>
      </c>
      <c r="J656" s="21">
        <v>2.35</v>
      </c>
      <c r="K656" s="29">
        <v>3</v>
      </c>
      <c r="L656" s="21" t="s">
        <v>2107</v>
      </c>
      <c r="M656" s="21"/>
      <c r="N656" s="21"/>
      <c r="O656" s="22">
        <v>2019.4</v>
      </c>
      <c r="P656" s="22">
        <v>2019.12</v>
      </c>
      <c r="Q656" s="21" t="s">
        <v>1893</v>
      </c>
    </row>
    <row r="657" s="4" customFormat="1" ht="24" spans="1:17">
      <c r="A657" s="20">
        <v>651</v>
      </c>
      <c r="B657" s="21" t="s">
        <v>770</v>
      </c>
      <c r="C657" s="21" t="s">
        <v>794</v>
      </c>
      <c r="D657" s="21" t="s">
        <v>26</v>
      </c>
      <c r="E657" s="21" t="s">
        <v>2142</v>
      </c>
      <c r="F657" s="21" t="s">
        <v>77</v>
      </c>
      <c r="G657" s="21" t="s">
        <v>2143</v>
      </c>
      <c r="H657" s="21" t="s">
        <v>567</v>
      </c>
      <c r="I657" s="21">
        <v>6.93</v>
      </c>
      <c r="J657" s="21">
        <v>1</v>
      </c>
      <c r="K657" s="29">
        <v>3</v>
      </c>
      <c r="L657" s="21" t="s">
        <v>2045</v>
      </c>
      <c r="M657" s="21"/>
      <c r="N657" s="21"/>
      <c r="O657" s="22">
        <v>2019.3</v>
      </c>
      <c r="P657" s="22">
        <v>2019.11</v>
      </c>
      <c r="Q657" s="21" t="s">
        <v>2005</v>
      </c>
    </row>
    <row r="658" s="3" customFormat="1" ht="48" spans="1:17">
      <c r="A658" s="20">
        <v>652</v>
      </c>
      <c r="B658" s="21" t="s">
        <v>770</v>
      </c>
      <c r="C658" s="21" t="s">
        <v>794</v>
      </c>
      <c r="D658" s="21" t="s">
        <v>884</v>
      </c>
      <c r="E658" s="21" t="s">
        <v>2144</v>
      </c>
      <c r="F658" s="21" t="s">
        <v>146</v>
      </c>
      <c r="G658" s="21" t="s">
        <v>2145</v>
      </c>
      <c r="H658" s="21" t="s">
        <v>895</v>
      </c>
      <c r="I658" s="21">
        <v>2</v>
      </c>
      <c r="J658" s="21">
        <f t="shared" ref="J658:J706" si="26">I658*0.3</f>
        <v>0.6</v>
      </c>
      <c r="K658" s="21">
        <f t="shared" ref="K658:K706" si="27">I658*0.7</f>
        <v>1.4</v>
      </c>
      <c r="L658" s="21" t="s">
        <v>2146</v>
      </c>
      <c r="M658" s="20" t="s">
        <v>23</v>
      </c>
      <c r="N658" s="22" t="s">
        <v>2147</v>
      </c>
      <c r="O658" s="22" t="s">
        <v>34</v>
      </c>
      <c r="P658" s="22" t="s">
        <v>110</v>
      </c>
      <c r="Q658" s="21" t="s">
        <v>2148</v>
      </c>
    </row>
    <row r="659" s="3" customFormat="1" ht="36" spans="1:17">
      <c r="A659" s="20">
        <v>653</v>
      </c>
      <c r="B659" s="21" t="s">
        <v>770</v>
      </c>
      <c r="C659" s="21" t="s">
        <v>794</v>
      </c>
      <c r="D659" s="21" t="s">
        <v>884</v>
      </c>
      <c r="E659" s="21" t="s">
        <v>2149</v>
      </c>
      <c r="F659" s="21" t="s">
        <v>146</v>
      </c>
      <c r="G659" s="21" t="s">
        <v>2145</v>
      </c>
      <c r="H659" s="21" t="s">
        <v>895</v>
      </c>
      <c r="I659" s="21">
        <v>6</v>
      </c>
      <c r="J659" s="21">
        <f t="shared" si="26"/>
        <v>1.8</v>
      </c>
      <c r="K659" s="21">
        <f t="shared" si="27"/>
        <v>4.2</v>
      </c>
      <c r="L659" s="21" t="s">
        <v>2150</v>
      </c>
      <c r="M659" s="20" t="s">
        <v>23</v>
      </c>
      <c r="N659" s="22" t="s">
        <v>2151</v>
      </c>
      <c r="O659" s="22" t="s">
        <v>34</v>
      </c>
      <c r="P659" s="22" t="s">
        <v>584</v>
      </c>
      <c r="Q659" s="21" t="s">
        <v>2148</v>
      </c>
    </row>
    <row r="660" s="3" customFormat="1" ht="36" spans="1:17">
      <c r="A660" s="20">
        <v>654</v>
      </c>
      <c r="B660" s="21" t="s">
        <v>770</v>
      </c>
      <c r="C660" s="21" t="s">
        <v>794</v>
      </c>
      <c r="D660" s="21" t="s">
        <v>884</v>
      </c>
      <c r="E660" s="21" t="s">
        <v>2152</v>
      </c>
      <c r="F660" s="21" t="s">
        <v>146</v>
      </c>
      <c r="G660" s="21" t="s">
        <v>2145</v>
      </c>
      <c r="H660" s="21" t="s">
        <v>895</v>
      </c>
      <c r="I660" s="21">
        <v>3</v>
      </c>
      <c r="J660" s="21">
        <f t="shared" si="26"/>
        <v>0.9</v>
      </c>
      <c r="K660" s="21">
        <f t="shared" si="27"/>
        <v>2.1</v>
      </c>
      <c r="L660" s="21" t="s">
        <v>2153</v>
      </c>
      <c r="M660" s="20" t="s">
        <v>23</v>
      </c>
      <c r="N660" s="22" t="s">
        <v>2154</v>
      </c>
      <c r="O660" s="22" t="s">
        <v>34</v>
      </c>
      <c r="P660" s="22" t="s">
        <v>110</v>
      </c>
      <c r="Q660" s="21" t="s">
        <v>2148</v>
      </c>
    </row>
    <row r="661" s="3" customFormat="1" ht="36" spans="1:17">
      <c r="A661" s="20">
        <v>655</v>
      </c>
      <c r="B661" s="21" t="s">
        <v>770</v>
      </c>
      <c r="C661" s="21" t="s">
        <v>794</v>
      </c>
      <c r="D661" s="21" t="s">
        <v>26</v>
      </c>
      <c r="E661" s="21" t="s">
        <v>2155</v>
      </c>
      <c r="F661" s="21" t="s">
        <v>146</v>
      </c>
      <c r="G661" s="21" t="s">
        <v>2145</v>
      </c>
      <c r="H661" s="21" t="s">
        <v>895</v>
      </c>
      <c r="I661" s="21">
        <v>3</v>
      </c>
      <c r="J661" s="21">
        <f t="shared" si="26"/>
        <v>0.9</v>
      </c>
      <c r="K661" s="21">
        <f t="shared" si="27"/>
        <v>2.1</v>
      </c>
      <c r="L661" s="21" t="s">
        <v>2156</v>
      </c>
      <c r="M661" s="20" t="s">
        <v>23</v>
      </c>
      <c r="N661" s="22" t="s">
        <v>2157</v>
      </c>
      <c r="O661" s="22" t="s">
        <v>34</v>
      </c>
      <c r="P661" s="22" t="s">
        <v>110</v>
      </c>
      <c r="Q661" s="21" t="s">
        <v>2148</v>
      </c>
    </row>
    <row r="662" s="3" customFormat="1" ht="48" spans="1:17">
      <c r="A662" s="20">
        <v>656</v>
      </c>
      <c r="B662" s="21" t="s">
        <v>770</v>
      </c>
      <c r="C662" s="21" t="s">
        <v>794</v>
      </c>
      <c r="D662" s="21" t="s">
        <v>884</v>
      </c>
      <c r="E662" s="21" t="s">
        <v>2158</v>
      </c>
      <c r="F662" s="21" t="s">
        <v>146</v>
      </c>
      <c r="G662" s="21" t="s">
        <v>2159</v>
      </c>
      <c r="H662" s="21" t="s">
        <v>459</v>
      </c>
      <c r="I662" s="21">
        <v>2</v>
      </c>
      <c r="J662" s="21">
        <f t="shared" si="26"/>
        <v>0.6</v>
      </c>
      <c r="K662" s="21">
        <f t="shared" si="27"/>
        <v>1.4</v>
      </c>
      <c r="L662" s="21" t="s">
        <v>2160</v>
      </c>
      <c r="M662" s="20" t="s">
        <v>23</v>
      </c>
      <c r="N662" s="22" t="s">
        <v>2161</v>
      </c>
      <c r="O662" s="22" t="s">
        <v>584</v>
      </c>
      <c r="P662" s="22" t="s">
        <v>570</v>
      </c>
      <c r="Q662" s="21" t="s">
        <v>2162</v>
      </c>
    </row>
    <row r="663" s="3" customFormat="1" ht="36" spans="1:17">
      <c r="A663" s="20">
        <v>657</v>
      </c>
      <c r="B663" s="21" t="s">
        <v>770</v>
      </c>
      <c r="C663" s="21" t="s">
        <v>794</v>
      </c>
      <c r="D663" s="21" t="s">
        <v>884</v>
      </c>
      <c r="E663" s="21" t="s">
        <v>2163</v>
      </c>
      <c r="F663" s="21" t="s">
        <v>146</v>
      </c>
      <c r="G663" s="21" t="s">
        <v>2164</v>
      </c>
      <c r="H663" s="21" t="s">
        <v>1836</v>
      </c>
      <c r="I663" s="21">
        <v>3.8</v>
      </c>
      <c r="J663" s="21">
        <f t="shared" si="26"/>
        <v>1.14</v>
      </c>
      <c r="K663" s="21">
        <f t="shared" si="27"/>
        <v>2.66</v>
      </c>
      <c r="L663" s="21" t="s">
        <v>2165</v>
      </c>
      <c r="M663" s="20" t="s">
        <v>23</v>
      </c>
      <c r="N663" s="22" t="s">
        <v>2166</v>
      </c>
      <c r="O663" s="22" t="s">
        <v>892</v>
      </c>
      <c r="P663" s="22" t="s">
        <v>800</v>
      </c>
      <c r="Q663" s="21" t="s">
        <v>2167</v>
      </c>
    </row>
    <row r="664" s="3" customFormat="1" ht="36" spans="1:17">
      <c r="A664" s="20">
        <v>658</v>
      </c>
      <c r="B664" s="21" t="s">
        <v>770</v>
      </c>
      <c r="C664" s="21" t="s">
        <v>794</v>
      </c>
      <c r="D664" s="21" t="s">
        <v>884</v>
      </c>
      <c r="E664" s="21" t="s">
        <v>2168</v>
      </c>
      <c r="F664" s="21" t="s">
        <v>146</v>
      </c>
      <c r="G664" s="21" t="s">
        <v>2164</v>
      </c>
      <c r="H664" s="21" t="s">
        <v>1144</v>
      </c>
      <c r="I664" s="21">
        <v>1.7</v>
      </c>
      <c r="J664" s="21">
        <f t="shared" si="26"/>
        <v>0.51</v>
      </c>
      <c r="K664" s="21">
        <f t="shared" si="27"/>
        <v>1.19</v>
      </c>
      <c r="L664" s="21" t="s">
        <v>2169</v>
      </c>
      <c r="M664" s="20" t="s">
        <v>23</v>
      </c>
      <c r="N664" s="22" t="s">
        <v>2170</v>
      </c>
      <c r="O664" s="22" t="s">
        <v>892</v>
      </c>
      <c r="P664" s="22" t="s">
        <v>800</v>
      </c>
      <c r="Q664" s="21" t="s">
        <v>2167</v>
      </c>
    </row>
    <row r="665" s="3" customFormat="1" ht="36" spans="1:17">
      <c r="A665" s="20">
        <v>659</v>
      </c>
      <c r="B665" s="21" t="s">
        <v>770</v>
      </c>
      <c r="C665" s="21" t="s">
        <v>794</v>
      </c>
      <c r="D665" s="21" t="s">
        <v>884</v>
      </c>
      <c r="E665" s="21" t="s">
        <v>2171</v>
      </c>
      <c r="F665" s="21" t="s">
        <v>146</v>
      </c>
      <c r="G665" s="21" t="s">
        <v>2172</v>
      </c>
      <c r="H665" s="21" t="s">
        <v>895</v>
      </c>
      <c r="I665" s="21">
        <v>1.6</v>
      </c>
      <c r="J665" s="21">
        <f t="shared" si="26"/>
        <v>0.48</v>
      </c>
      <c r="K665" s="21">
        <f t="shared" si="27"/>
        <v>1.12</v>
      </c>
      <c r="L665" s="21" t="s">
        <v>2173</v>
      </c>
      <c r="M665" s="20" t="s">
        <v>23</v>
      </c>
      <c r="N665" s="22" t="s">
        <v>2174</v>
      </c>
      <c r="O665" s="22" t="s">
        <v>584</v>
      </c>
      <c r="P665" s="22" t="s">
        <v>800</v>
      </c>
      <c r="Q665" s="21" t="s">
        <v>2175</v>
      </c>
    </row>
    <row r="666" s="3" customFormat="1" ht="36" spans="1:17">
      <c r="A666" s="20">
        <v>660</v>
      </c>
      <c r="B666" s="21" t="s">
        <v>770</v>
      </c>
      <c r="C666" s="21" t="s">
        <v>794</v>
      </c>
      <c r="D666" s="21" t="s">
        <v>884</v>
      </c>
      <c r="E666" s="21" t="s">
        <v>2176</v>
      </c>
      <c r="F666" s="21" t="s">
        <v>146</v>
      </c>
      <c r="G666" s="21" t="s">
        <v>2172</v>
      </c>
      <c r="H666" s="21" t="s">
        <v>895</v>
      </c>
      <c r="I666" s="21">
        <v>1</v>
      </c>
      <c r="J666" s="21">
        <f t="shared" si="26"/>
        <v>0.3</v>
      </c>
      <c r="K666" s="21">
        <f t="shared" si="27"/>
        <v>0.7</v>
      </c>
      <c r="L666" s="21" t="s">
        <v>2177</v>
      </c>
      <c r="M666" s="20" t="s">
        <v>23</v>
      </c>
      <c r="N666" s="22" t="s">
        <v>2178</v>
      </c>
      <c r="O666" s="22" t="s">
        <v>584</v>
      </c>
      <c r="P666" s="22" t="s">
        <v>800</v>
      </c>
      <c r="Q666" s="21" t="s">
        <v>2175</v>
      </c>
    </row>
    <row r="667" s="3" customFormat="1" ht="36" spans="1:17">
      <c r="A667" s="20">
        <v>661</v>
      </c>
      <c r="B667" s="21" t="s">
        <v>770</v>
      </c>
      <c r="C667" s="21" t="s">
        <v>794</v>
      </c>
      <c r="D667" s="21" t="s">
        <v>884</v>
      </c>
      <c r="E667" s="21" t="s">
        <v>2179</v>
      </c>
      <c r="F667" s="21" t="s">
        <v>146</v>
      </c>
      <c r="G667" s="21" t="s">
        <v>2172</v>
      </c>
      <c r="H667" s="21" t="s">
        <v>895</v>
      </c>
      <c r="I667" s="21">
        <v>1.7</v>
      </c>
      <c r="J667" s="21">
        <f t="shared" si="26"/>
        <v>0.51</v>
      </c>
      <c r="K667" s="21">
        <f t="shared" si="27"/>
        <v>1.19</v>
      </c>
      <c r="L667" s="21" t="s">
        <v>2180</v>
      </c>
      <c r="M667" s="20" t="s">
        <v>23</v>
      </c>
      <c r="N667" s="22" t="s">
        <v>2181</v>
      </c>
      <c r="O667" s="22" t="s">
        <v>584</v>
      </c>
      <c r="P667" s="22" t="s">
        <v>800</v>
      </c>
      <c r="Q667" s="21" t="s">
        <v>2175</v>
      </c>
    </row>
    <row r="668" s="3" customFormat="1" ht="36" spans="1:17">
      <c r="A668" s="20">
        <v>662</v>
      </c>
      <c r="B668" s="21" t="s">
        <v>770</v>
      </c>
      <c r="C668" s="21" t="s">
        <v>794</v>
      </c>
      <c r="D668" s="21" t="s">
        <v>884</v>
      </c>
      <c r="E668" s="21" t="s">
        <v>2182</v>
      </c>
      <c r="F668" s="21" t="s">
        <v>146</v>
      </c>
      <c r="G668" s="21" t="s">
        <v>2183</v>
      </c>
      <c r="H668" s="21" t="s">
        <v>567</v>
      </c>
      <c r="I668" s="21">
        <v>10</v>
      </c>
      <c r="J668" s="21">
        <f t="shared" si="26"/>
        <v>3</v>
      </c>
      <c r="K668" s="21">
        <f t="shared" si="27"/>
        <v>7</v>
      </c>
      <c r="L668" s="21" t="s">
        <v>2184</v>
      </c>
      <c r="M668" s="20" t="s">
        <v>23</v>
      </c>
      <c r="N668" s="22" t="s">
        <v>2185</v>
      </c>
      <c r="O668" s="22" t="s">
        <v>584</v>
      </c>
      <c r="P668" s="22" t="s">
        <v>1178</v>
      </c>
      <c r="Q668" s="21" t="s">
        <v>2186</v>
      </c>
    </row>
    <row r="669" s="3" customFormat="1" ht="36" spans="1:17">
      <c r="A669" s="20">
        <v>663</v>
      </c>
      <c r="B669" s="21" t="s">
        <v>770</v>
      </c>
      <c r="C669" s="21" t="s">
        <v>794</v>
      </c>
      <c r="D669" s="21" t="s">
        <v>884</v>
      </c>
      <c r="E669" s="21" t="s">
        <v>2187</v>
      </c>
      <c r="F669" s="21" t="s">
        <v>146</v>
      </c>
      <c r="G669" s="21" t="s">
        <v>2188</v>
      </c>
      <c r="H669" s="21" t="s">
        <v>895</v>
      </c>
      <c r="I669" s="20">
        <v>2.5</v>
      </c>
      <c r="J669" s="21">
        <f t="shared" si="26"/>
        <v>0.75</v>
      </c>
      <c r="K669" s="21">
        <f t="shared" si="27"/>
        <v>1.75</v>
      </c>
      <c r="L669" s="21" t="s">
        <v>2189</v>
      </c>
      <c r="M669" s="20" t="s">
        <v>23</v>
      </c>
      <c r="N669" s="22" t="s">
        <v>2190</v>
      </c>
      <c r="O669" s="22" t="s">
        <v>584</v>
      </c>
      <c r="P669" s="22" t="s">
        <v>892</v>
      </c>
      <c r="Q669" s="21" t="s">
        <v>2191</v>
      </c>
    </row>
    <row r="670" s="3" customFormat="1" ht="36" spans="1:17">
      <c r="A670" s="20">
        <v>664</v>
      </c>
      <c r="B670" s="21" t="s">
        <v>770</v>
      </c>
      <c r="C670" s="21" t="s">
        <v>794</v>
      </c>
      <c r="D670" s="21" t="s">
        <v>884</v>
      </c>
      <c r="E670" s="21" t="s">
        <v>2192</v>
      </c>
      <c r="F670" s="21" t="s">
        <v>146</v>
      </c>
      <c r="G670" s="21" t="s">
        <v>2188</v>
      </c>
      <c r="H670" s="21" t="s">
        <v>895</v>
      </c>
      <c r="I670" s="20">
        <v>2</v>
      </c>
      <c r="J670" s="21">
        <f t="shared" si="26"/>
        <v>0.6</v>
      </c>
      <c r="K670" s="21">
        <f t="shared" si="27"/>
        <v>1.4</v>
      </c>
      <c r="L670" s="21" t="s">
        <v>2193</v>
      </c>
      <c r="M670" s="20" t="s">
        <v>23</v>
      </c>
      <c r="N670" s="22" t="s">
        <v>2194</v>
      </c>
      <c r="O670" s="22" t="s">
        <v>584</v>
      </c>
      <c r="P670" s="22" t="s">
        <v>892</v>
      </c>
      <c r="Q670" s="21" t="s">
        <v>2191</v>
      </c>
    </row>
    <row r="671" s="3" customFormat="1" ht="36" spans="1:17">
      <c r="A671" s="20">
        <v>665</v>
      </c>
      <c r="B671" s="21" t="s">
        <v>770</v>
      </c>
      <c r="C671" s="21" t="s">
        <v>794</v>
      </c>
      <c r="D671" s="21" t="s">
        <v>884</v>
      </c>
      <c r="E671" s="21" t="s">
        <v>2195</v>
      </c>
      <c r="F671" s="21" t="s">
        <v>146</v>
      </c>
      <c r="G671" s="21" t="s">
        <v>2188</v>
      </c>
      <c r="H671" s="21" t="s">
        <v>895</v>
      </c>
      <c r="I671" s="20">
        <v>1.5</v>
      </c>
      <c r="J671" s="21">
        <f t="shared" si="26"/>
        <v>0.45</v>
      </c>
      <c r="K671" s="21">
        <f t="shared" si="27"/>
        <v>1.05</v>
      </c>
      <c r="L671" s="21" t="s">
        <v>2196</v>
      </c>
      <c r="M671" s="20" t="s">
        <v>23</v>
      </c>
      <c r="N671" s="22" t="s">
        <v>2197</v>
      </c>
      <c r="O671" s="22" t="s">
        <v>584</v>
      </c>
      <c r="P671" s="22" t="s">
        <v>35</v>
      </c>
      <c r="Q671" s="21" t="s">
        <v>2191</v>
      </c>
    </row>
    <row r="672" s="3" customFormat="1" ht="36" spans="1:17">
      <c r="A672" s="20">
        <v>666</v>
      </c>
      <c r="B672" s="21" t="s">
        <v>770</v>
      </c>
      <c r="C672" s="21" t="s">
        <v>794</v>
      </c>
      <c r="D672" s="21" t="s">
        <v>884</v>
      </c>
      <c r="E672" s="21" t="s">
        <v>2198</v>
      </c>
      <c r="F672" s="21" t="s">
        <v>146</v>
      </c>
      <c r="G672" s="21" t="s">
        <v>2188</v>
      </c>
      <c r="H672" s="21" t="s">
        <v>895</v>
      </c>
      <c r="I672" s="20">
        <v>1.5</v>
      </c>
      <c r="J672" s="21">
        <f t="shared" si="26"/>
        <v>0.45</v>
      </c>
      <c r="K672" s="21">
        <f t="shared" si="27"/>
        <v>1.05</v>
      </c>
      <c r="L672" s="21" t="s">
        <v>2199</v>
      </c>
      <c r="M672" s="20" t="s">
        <v>23</v>
      </c>
      <c r="N672" s="22" t="s">
        <v>2200</v>
      </c>
      <c r="O672" s="22" t="s">
        <v>584</v>
      </c>
      <c r="P672" s="22" t="s">
        <v>892</v>
      </c>
      <c r="Q672" s="21" t="s">
        <v>2191</v>
      </c>
    </row>
    <row r="673" s="3" customFormat="1" ht="36" spans="1:17">
      <c r="A673" s="20">
        <v>667</v>
      </c>
      <c r="B673" s="21" t="s">
        <v>770</v>
      </c>
      <c r="C673" s="21" t="s">
        <v>794</v>
      </c>
      <c r="D673" s="21" t="s">
        <v>884</v>
      </c>
      <c r="E673" s="21" t="s">
        <v>2201</v>
      </c>
      <c r="F673" s="21" t="s">
        <v>146</v>
      </c>
      <c r="G673" s="21" t="s">
        <v>2188</v>
      </c>
      <c r="H673" s="21" t="s">
        <v>895</v>
      </c>
      <c r="I673" s="20">
        <v>1.5</v>
      </c>
      <c r="J673" s="21">
        <f t="shared" si="26"/>
        <v>0.45</v>
      </c>
      <c r="K673" s="21">
        <f t="shared" si="27"/>
        <v>1.05</v>
      </c>
      <c r="L673" s="21" t="s">
        <v>2202</v>
      </c>
      <c r="M673" s="20" t="s">
        <v>23</v>
      </c>
      <c r="N673" s="22" t="s">
        <v>2203</v>
      </c>
      <c r="O673" s="22" t="s">
        <v>584</v>
      </c>
      <c r="P673" s="22" t="s">
        <v>892</v>
      </c>
      <c r="Q673" s="21" t="s">
        <v>2191</v>
      </c>
    </row>
    <row r="674" s="3" customFormat="1" ht="36" spans="1:17">
      <c r="A674" s="20">
        <v>668</v>
      </c>
      <c r="B674" s="21" t="s">
        <v>770</v>
      </c>
      <c r="C674" s="21" t="s">
        <v>794</v>
      </c>
      <c r="D674" s="21" t="s">
        <v>884</v>
      </c>
      <c r="E674" s="21" t="s">
        <v>2204</v>
      </c>
      <c r="F674" s="21" t="s">
        <v>146</v>
      </c>
      <c r="G674" s="21" t="s">
        <v>2188</v>
      </c>
      <c r="H674" s="21" t="s">
        <v>895</v>
      </c>
      <c r="I674" s="20">
        <v>2</v>
      </c>
      <c r="J674" s="21">
        <f t="shared" si="26"/>
        <v>0.6</v>
      </c>
      <c r="K674" s="21">
        <f t="shared" si="27"/>
        <v>1.4</v>
      </c>
      <c r="L674" s="21" t="s">
        <v>2205</v>
      </c>
      <c r="M674" s="20" t="s">
        <v>23</v>
      </c>
      <c r="N674" s="22" t="s">
        <v>1202</v>
      </c>
      <c r="O674" s="22" t="s">
        <v>584</v>
      </c>
      <c r="P674" s="22" t="s">
        <v>892</v>
      </c>
      <c r="Q674" s="21" t="s">
        <v>2191</v>
      </c>
    </row>
    <row r="675" s="3" customFormat="1" ht="36" spans="1:17">
      <c r="A675" s="20">
        <v>669</v>
      </c>
      <c r="B675" s="21" t="s">
        <v>770</v>
      </c>
      <c r="C675" s="21" t="s">
        <v>794</v>
      </c>
      <c r="D675" s="21" t="s">
        <v>884</v>
      </c>
      <c r="E675" s="21" t="s">
        <v>2206</v>
      </c>
      <c r="F675" s="21" t="s">
        <v>146</v>
      </c>
      <c r="G675" s="21" t="s">
        <v>2207</v>
      </c>
      <c r="H675" s="21" t="s">
        <v>459</v>
      </c>
      <c r="I675" s="20">
        <v>4</v>
      </c>
      <c r="J675" s="21">
        <f t="shared" si="26"/>
        <v>1.2</v>
      </c>
      <c r="K675" s="21">
        <f t="shared" si="27"/>
        <v>2.8</v>
      </c>
      <c r="L675" s="21" t="s">
        <v>2208</v>
      </c>
      <c r="M675" s="20" t="s">
        <v>23</v>
      </c>
      <c r="N675" s="22" t="s">
        <v>2209</v>
      </c>
      <c r="O675" s="22" t="s">
        <v>892</v>
      </c>
      <c r="P675" s="22" t="s">
        <v>570</v>
      </c>
      <c r="Q675" s="21" t="s">
        <v>2210</v>
      </c>
    </row>
    <row r="676" s="3" customFormat="1" ht="36" spans="1:17">
      <c r="A676" s="20">
        <v>670</v>
      </c>
      <c r="B676" s="21" t="s">
        <v>770</v>
      </c>
      <c r="C676" s="21" t="s">
        <v>794</v>
      </c>
      <c r="D676" s="21" t="s">
        <v>884</v>
      </c>
      <c r="E676" s="21" t="s">
        <v>2211</v>
      </c>
      <c r="F676" s="21" t="s">
        <v>146</v>
      </c>
      <c r="G676" s="21" t="s">
        <v>2207</v>
      </c>
      <c r="H676" s="21" t="s">
        <v>567</v>
      </c>
      <c r="I676" s="20">
        <v>8</v>
      </c>
      <c r="J676" s="21">
        <f t="shared" si="26"/>
        <v>2.4</v>
      </c>
      <c r="K676" s="21">
        <f t="shared" si="27"/>
        <v>5.6</v>
      </c>
      <c r="L676" s="21" t="s">
        <v>2212</v>
      </c>
      <c r="M676" s="20" t="s">
        <v>23</v>
      </c>
      <c r="N676" s="22" t="s">
        <v>2213</v>
      </c>
      <c r="O676" s="22" t="s">
        <v>34</v>
      </c>
      <c r="P676" s="22" t="s">
        <v>2214</v>
      </c>
      <c r="Q676" s="21" t="s">
        <v>2210</v>
      </c>
    </row>
    <row r="677" s="3" customFormat="1" ht="36" spans="1:17">
      <c r="A677" s="20">
        <v>671</v>
      </c>
      <c r="B677" s="21" t="s">
        <v>770</v>
      </c>
      <c r="C677" s="21" t="s">
        <v>794</v>
      </c>
      <c r="D677" s="21" t="s">
        <v>884</v>
      </c>
      <c r="E677" s="21" t="s">
        <v>2215</v>
      </c>
      <c r="F677" s="21" t="s">
        <v>146</v>
      </c>
      <c r="G677" s="21" t="s">
        <v>2216</v>
      </c>
      <c r="H677" s="21" t="s">
        <v>459</v>
      </c>
      <c r="I677" s="20">
        <v>2</v>
      </c>
      <c r="J677" s="21">
        <f t="shared" si="26"/>
        <v>0.6</v>
      </c>
      <c r="K677" s="21">
        <f t="shared" si="27"/>
        <v>1.4</v>
      </c>
      <c r="L677" s="21" t="s">
        <v>2217</v>
      </c>
      <c r="M677" s="20" t="s">
        <v>23</v>
      </c>
      <c r="N677" s="22" t="s">
        <v>2218</v>
      </c>
      <c r="O677" s="22" t="s">
        <v>110</v>
      </c>
      <c r="P677" s="22" t="s">
        <v>584</v>
      </c>
      <c r="Q677" s="21" t="s">
        <v>2219</v>
      </c>
    </row>
    <row r="678" s="3" customFormat="1" ht="36" spans="1:17">
      <c r="A678" s="20">
        <v>672</v>
      </c>
      <c r="B678" s="21" t="s">
        <v>770</v>
      </c>
      <c r="C678" s="20" t="s">
        <v>771</v>
      </c>
      <c r="D678" s="21" t="s">
        <v>26</v>
      </c>
      <c r="E678" s="21" t="s">
        <v>2220</v>
      </c>
      <c r="F678" s="21" t="s">
        <v>146</v>
      </c>
      <c r="G678" s="21" t="s">
        <v>2221</v>
      </c>
      <c r="H678" s="21" t="s">
        <v>372</v>
      </c>
      <c r="I678" s="21">
        <v>3.4</v>
      </c>
      <c r="J678" s="21">
        <f t="shared" si="26"/>
        <v>1.02</v>
      </c>
      <c r="K678" s="21">
        <f t="shared" si="27"/>
        <v>2.38</v>
      </c>
      <c r="L678" s="21" t="s">
        <v>2222</v>
      </c>
      <c r="M678" s="20" t="s">
        <v>23</v>
      </c>
      <c r="N678" s="22" t="s">
        <v>2223</v>
      </c>
      <c r="O678" s="29">
        <v>2019.3</v>
      </c>
      <c r="P678" s="29">
        <v>2019.5</v>
      </c>
      <c r="Q678" s="21" t="s">
        <v>2224</v>
      </c>
    </row>
    <row r="679" s="3" customFormat="1" ht="36" spans="1:17">
      <c r="A679" s="20">
        <v>673</v>
      </c>
      <c r="B679" s="21" t="s">
        <v>770</v>
      </c>
      <c r="C679" s="21" t="s">
        <v>794</v>
      </c>
      <c r="D679" s="21" t="s">
        <v>884</v>
      </c>
      <c r="E679" s="21" t="s">
        <v>2225</v>
      </c>
      <c r="F679" s="21" t="s">
        <v>146</v>
      </c>
      <c r="G679" s="21" t="s">
        <v>2226</v>
      </c>
      <c r="H679" s="21" t="s">
        <v>1144</v>
      </c>
      <c r="I679" s="21">
        <v>4.2</v>
      </c>
      <c r="J679" s="21">
        <f t="shared" si="26"/>
        <v>1.26</v>
      </c>
      <c r="K679" s="21">
        <f t="shared" si="27"/>
        <v>2.94</v>
      </c>
      <c r="L679" s="21" t="s">
        <v>2227</v>
      </c>
      <c r="M679" s="20" t="s">
        <v>23</v>
      </c>
      <c r="N679" s="22" t="s">
        <v>2228</v>
      </c>
      <c r="O679" s="29">
        <v>2019.3</v>
      </c>
      <c r="P679" s="29">
        <v>2019.5</v>
      </c>
      <c r="Q679" s="21" t="s">
        <v>2229</v>
      </c>
    </row>
    <row r="680" s="3" customFormat="1" ht="36" spans="1:17">
      <c r="A680" s="20">
        <v>674</v>
      </c>
      <c r="B680" s="21" t="s">
        <v>770</v>
      </c>
      <c r="C680" s="21" t="s">
        <v>794</v>
      </c>
      <c r="D680" s="21" t="s">
        <v>884</v>
      </c>
      <c r="E680" s="21" t="s">
        <v>2230</v>
      </c>
      <c r="F680" s="21" t="s">
        <v>146</v>
      </c>
      <c r="G680" s="21" t="s">
        <v>2226</v>
      </c>
      <c r="H680" s="21" t="s">
        <v>435</v>
      </c>
      <c r="I680" s="21">
        <v>2.2</v>
      </c>
      <c r="J680" s="21">
        <f t="shared" si="26"/>
        <v>0.66</v>
      </c>
      <c r="K680" s="21">
        <f t="shared" si="27"/>
        <v>1.54</v>
      </c>
      <c r="L680" s="21" t="s">
        <v>2231</v>
      </c>
      <c r="M680" s="20" t="s">
        <v>23</v>
      </c>
      <c r="N680" s="22" t="s">
        <v>2232</v>
      </c>
      <c r="O680" s="29">
        <v>2019.3</v>
      </c>
      <c r="P680" s="29">
        <v>2019.5</v>
      </c>
      <c r="Q680" s="21" t="s">
        <v>2229</v>
      </c>
    </row>
    <row r="681" s="3" customFormat="1" ht="36" spans="1:17">
      <c r="A681" s="20">
        <v>675</v>
      </c>
      <c r="B681" s="21" t="s">
        <v>770</v>
      </c>
      <c r="C681" s="21" t="s">
        <v>794</v>
      </c>
      <c r="D681" s="21" t="s">
        <v>884</v>
      </c>
      <c r="E681" s="21" t="s">
        <v>2233</v>
      </c>
      <c r="F681" s="21" t="s">
        <v>146</v>
      </c>
      <c r="G681" s="21" t="s">
        <v>2226</v>
      </c>
      <c r="H681" s="21" t="s">
        <v>1144</v>
      </c>
      <c r="I681" s="21">
        <v>5.4</v>
      </c>
      <c r="J681" s="21">
        <f t="shared" si="26"/>
        <v>1.62</v>
      </c>
      <c r="K681" s="21">
        <f t="shared" si="27"/>
        <v>3.78</v>
      </c>
      <c r="L681" s="21" t="s">
        <v>2234</v>
      </c>
      <c r="M681" s="20" t="s">
        <v>23</v>
      </c>
      <c r="N681" s="22" t="s">
        <v>2235</v>
      </c>
      <c r="O681" s="29">
        <v>2019.4</v>
      </c>
      <c r="P681" s="29">
        <v>2019.6</v>
      </c>
      <c r="Q681" s="21" t="s">
        <v>2229</v>
      </c>
    </row>
    <row r="682" s="3" customFormat="1" ht="36" spans="1:17">
      <c r="A682" s="20">
        <v>676</v>
      </c>
      <c r="B682" s="21" t="s">
        <v>770</v>
      </c>
      <c r="C682" s="20" t="s">
        <v>771</v>
      </c>
      <c r="D682" s="21" t="s">
        <v>26</v>
      </c>
      <c r="E682" s="21" t="s">
        <v>2236</v>
      </c>
      <c r="F682" s="21" t="s">
        <v>146</v>
      </c>
      <c r="G682" s="21" t="s">
        <v>2237</v>
      </c>
      <c r="H682" s="21" t="s">
        <v>372</v>
      </c>
      <c r="I682" s="20">
        <v>10</v>
      </c>
      <c r="J682" s="21">
        <f t="shared" si="26"/>
        <v>3</v>
      </c>
      <c r="K682" s="21">
        <f t="shared" si="27"/>
        <v>7</v>
      </c>
      <c r="L682" s="21" t="s">
        <v>2238</v>
      </c>
      <c r="M682" s="20" t="s">
        <v>23</v>
      </c>
      <c r="N682" s="22" t="s">
        <v>2239</v>
      </c>
      <c r="O682" s="20">
        <v>2019.4</v>
      </c>
      <c r="P682" s="20">
        <v>2019.4</v>
      </c>
      <c r="Q682" s="21" t="s">
        <v>2240</v>
      </c>
    </row>
    <row r="683" s="3" customFormat="1" ht="36" spans="1:17">
      <c r="A683" s="20">
        <v>677</v>
      </c>
      <c r="B683" s="21" t="s">
        <v>770</v>
      </c>
      <c r="C683" s="20" t="s">
        <v>771</v>
      </c>
      <c r="D683" s="21" t="s">
        <v>26</v>
      </c>
      <c r="E683" s="21" t="s">
        <v>2241</v>
      </c>
      <c r="F683" s="21" t="s">
        <v>146</v>
      </c>
      <c r="G683" s="21" t="s">
        <v>2242</v>
      </c>
      <c r="H683" s="21" t="s">
        <v>372</v>
      </c>
      <c r="I683" s="21">
        <v>7</v>
      </c>
      <c r="J683" s="21">
        <f t="shared" si="26"/>
        <v>2.1</v>
      </c>
      <c r="K683" s="21">
        <f t="shared" si="27"/>
        <v>4.9</v>
      </c>
      <c r="L683" s="21" t="s">
        <v>2243</v>
      </c>
      <c r="M683" s="20" t="s">
        <v>23</v>
      </c>
      <c r="N683" s="22" t="s">
        <v>2244</v>
      </c>
      <c r="O683" s="29">
        <v>2019.3</v>
      </c>
      <c r="P683" s="29">
        <v>2019.4</v>
      </c>
      <c r="Q683" s="21" t="s">
        <v>2245</v>
      </c>
    </row>
    <row r="684" s="3" customFormat="1" ht="36" spans="1:17">
      <c r="A684" s="20">
        <v>678</v>
      </c>
      <c r="B684" s="21" t="s">
        <v>770</v>
      </c>
      <c r="C684" s="21" t="s">
        <v>794</v>
      </c>
      <c r="D684" s="21" t="s">
        <v>884</v>
      </c>
      <c r="E684" s="21" t="s">
        <v>2246</v>
      </c>
      <c r="F684" s="21" t="s">
        <v>146</v>
      </c>
      <c r="G684" s="21" t="s">
        <v>2242</v>
      </c>
      <c r="H684" s="21" t="s">
        <v>1683</v>
      </c>
      <c r="I684" s="21">
        <v>4</v>
      </c>
      <c r="J684" s="21">
        <f t="shared" si="26"/>
        <v>1.2</v>
      </c>
      <c r="K684" s="21">
        <f t="shared" si="27"/>
        <v>2.8</v>
      </c>
      <c r="L684" s="21" t="s">
        <v>2247</v>
      </c>
      <c r="M684" s="20" t="s">
        <v>23</v>
      </c>
      <c r="N684" s="22" t="s">
        <v>2248</v>
      </c>
      <c r="O684" s="29">
        <v>2019.4</v>
      </c>
      <c r="P684" s="29">
        <v>2019.6</v>
      </c>
      <c r="Q684" s="21" t="s">
        <v>2245</v>
      </c>
    </row>
    <row r="685" s="3" customFormat="1" ht="36" spans="1:17">
      <c r="A685" s="20">
        <v>679</v>
      </c>
      <c r="B685" s="21" t="s">
        <v>770</v>
      </c>
      <c r="C685" s="20" t="s">
        <v>771</v>
      </c>
      <c r="D685" s="21" t="s">
        <v>26</v>
      </c>
      <c r="E685" s="21" t="s">
        <v>2249</v>
      </c>
      <c r="F685" s="21" t="s">
        <v>146</v>
      </c>
      <c r="G685" s="21" t="s">
        <v>2250</v>
      </c>
      <c r="H685" s="21" t="s">
        <v>372</v>
      </c>
      <c r="I685" s="21">
        <v>12</v>
      </c>
      <c r="J685" s="21">
        <f t="shared" si="26"/>
        <v>3.6</v>
      </c>
      <c r="K685" s="21">
        <f t="shared" si="27"/>
        <v>8.4</v>
      </c>
      <c r="L685" s="21" t="s">
        <v>2251</v>
      </c>
      <c r="M685" s="20" t="s">
        <v>23</v>
      </c>
      <c r="N685" s="22" t="s">
        <v>2252</v>
      </c>
      <c r="O685" s="29">
        <v>2019.8</v>
      </c>
      <c r="P685" s="29">
        <v>2019.12</v>
      </c>
      <c r="Q685" s="21" t="s">
        <v>2253</v>
      </c>
    </row>
    <row r="686" s="3" customFormat="1" ht="36" spans="1:17">
      <c r="A686" s="20">
        <v>680</v>
      </c>
      <c r="B686" s="21" t="s">
        <v>770</v>
      </c>
      <c r="C686" s="20" t="s">
        <v>771</v>
      </c>
      <c r="D686" s="21" t="s">
        <v>338</v>
      </c>
      <c r="E686" s="21" t="s">
        <v>2254</v>
      </c>
      <c r="F686" s="21" t="s">
        <v>146</v>
      </c>
      <c r="G686" s="21" t="s">
        <v>2255</v>
      </c>
      <c r="H686" s="21" t="s">
        <v>889</v>
      </c>
      <c r="I686" s="20">
        <v>10</v>
      </c>
      <c r="J686" s="21">
        <f t="shared" si="26"/>
        <v>3</v>
      </c>
      <c r="K686" s="21">
        <f t="shared" si="27"/>
        <v>7</v>
      </c>
      <c r="L686" s="21" t="s">
        <v>2256</v>
      </c>
      <c r="M686" s="20" t="s">
        <v>23</v>
      </c>
      <c r="N686" s="22" t="s">
        <v>2257</v>
      </c>
      <c r="O686" s="22" t="s">
        <v>584</v>
      </c>
      <c r="P686" s="22" t="s">
        <v>892</v>
      </c>
      <c r="Q686" s="21" t="s">
        <v>2258</v>
      </c>
    </row>
    <row r="687" s="3" customFormat="1" ht="36" spans="1:17">
      <c r="A687" s="20">
        <v>681</v>
      </c>
      <c r="B687" s="21" t="s">
        <v>770</v>
      </c>
      <c r="C687" s="21" t="s">
        <v>794</v>
      </c>
      <c r="D687" s="21" t="s">
        <v>884</v>
      </c>
      <c r="E687" s="21" t="s">
        <v>2259</v>
      </c>
      <c r="F687" s="21" t="s">
        <v>146</v>
      </c>
      <c r="G687" s="21" t="s">
        <v>2260</v>
      </c>
      <c r="H687" s="21" t="s">
        <v>567</v>
      </c>
      <c r="I687" s="20">
        <v>2</v>
      </c>
      <c r="J687" s="21">
        <f t="shared" si="26"/>
        <v>0.6</v>
      </c>
      <c r="K687" s="21">
        <f t="shared" si="27"/>
        <v>1.4</v>
      </c>
      <c r="L687" s="21" t="s">
        <v>2261</v>
      </c>
      <c r="M687" s="20" t="s">
        <v>23</v>
      </c>
      <c r="N687" s="28" t="s">
        <v>2262</v>
      </c>
      <c r="O687" s="20">
        <v>2019.4</v>
      </c>
      <c r="P687" s="28">
        <v>2019.1</v>
      </c>
      <c r="Q687" s="20" t="s">
        <v>2263</v>
      </c>
    </row>
    <row r="688" s="3" customFormat="1" ht="36" spans="1:17">
      <c r="A688" s="20">
        <v>682</v>
      </c>
      <c r="B688" s="21" t="s">
        <v>770</v>
      </c>
      <c r="C688" s="21" t="s">
        <v>794</v>
      </c>
      <c r="D688" s="21" t="s">
        <v>884</v>
      </c>
      <c r="E688" s="21" t="s">
        <v>2264</v>
      </c>
      <c r="F688" s="21" t="s">
        <v>146</v>
      </c>
      <c r="G688" s="21" t="s">
        <v>2260</v>
      </c>
      <c r="H688" s="21" t="s">
        <v>1144</v>
      </c>
      <c r="I688" s="20">
        <v>3</v>
      </c>
      <c r="J688" s="21">
        <f t="shared" si="26"/>
        <v>0.9</v>
      </c>
      <c r="K688" s="21">
        <f t="shared" si="27"/>
        <v>2.1</v>
      </c>
      <c r="L688" s="21" t="s">
        <v>2265</v>
      </c>
      <c r="M688" s="20" t="s">
        <v>23</v>
      </c>
      <c r="N688" s="22" t="s">
        <v>2266</v>
      </c>
      <c r="O688" s="20">
        <v>2019.4</v>
      </c>
      <c r="P688" s="28">
        <v>2019.1</v>
      </c>
      <c r="Q688" s="20" t="s">
        <v>2263</v>
      </c>
    </row>
    <row r="689" s="3" customFormat="1" ht="36" spans="1:17">
      <c r="A689" s="20">
        <v>683</v>
      </c>
      <c r="B689" s="21" t="s">
        <v>770</v>
      </c>
      <c r="C689" s="21" t="s">
        <v>785</v>
      </c>
      <c r="D689" s="21" t="s">
        <v>26</v>
      </c>
      <c r="E689" s="21" t="s">
        <v>2267</v>
      </c>
      <c r="F689" s="21" t="s">
        <v>146</v>
      </c>
      <c r="G689" s="20" t="s">
        <v>845</v>
      </c>
      <c r="H689" s="21" t="s">
        <v>1622</v>
      </c>
      <c r="I689" s="21">
        <v>27.5</v>
      </c>
      <c r="J689" s="21">
        <f t="shared" si="26"/>
        <v>8.25</v>
      </c>
      <c r="K689" s="21">
        <f t="shared" si="27"/>
        <v>19.25</v>
      </c>
      <c r="L689" s="22" t="s">
        <v>2268</v>
      </c>
      <c r="M689" s="20" t="s">
        <v>23</v>
      </c>
      <c r="N689" s="22" t="s">
        <v>2269</v>
      </c>
      <c r="O689" s="22" t="s">
        <v>584</v>
      </c>
      <c r="P689" s="22" t="s">
        <v>1178</v>
      </c>
      <c r="Q689" s="21" t="s">
        <v>849</v>
      </c>
    </row>
    <row r="690" s="3" customFormat="1" ht="36" spans="1:17">
      <c r="A690" s="20">
        <v>684</v>
      </c>
      <c r="B690" s="21" t="s">
        <v>770</v>
      </c>
      <c r="C690" s="20" t="s">
        <v>771</v>
      </c>
      <c r="D690" s="21" t="s">
        <v>884</v>
      </c>
      <c r="E690" s="21" t="s">
        <v>2270</v>
      </c>
      <c r="F690" s="21" t="s">
        <v>146</v>
      </c>
      <c r="G690" s="20" t="s">
        <v>845</v>
      </c>
      <c r="H690" s="21" t="s">
        <v>868</v>
      </c>
      <c r="I690" s="21">
        <v>13.5</v>
      </c>
      <c r="J690" s="21">
        <f t="shared" si="26"/>
        <v>4.05</v>
      </c>
      <c r="K690" s="21">
        <f t="shared" si="27"/>
        <v>9.45</v>
      </c>
      <c r="L690" s="22" t="s">
        <v>2271</v>
      </c>
      <c r="M690" s="20" t="s">
        <v>23</v>
      </c>
      <c r="N690" s="22" t="s">
        <v>2272</v>
      </c>
      <c r="O690" s="22" t="s">
        <v>892</v>
      </c>
      <c r="P690" s="22" t="s">
        <v>1178</v>
      </c>
      <c r="Q690" s="21" t="s">
        <v>849</v>
      </c>
    </row>
    <row r="691" s="3" customFormat="1" ht="36" spans="1:17">
      <c r="A691" s="20">
        <v>685</v>
      </c>
      <c r="B691" s="21" t="s">
        <v>770</v>
      </c>
      <c r="C691" s="20" t="s">
        <v>771</v>
      </c>
      <c r="D691" s="21" t="s">
        <v>884</v>
      </c>
      <c r="E691" s="21" t="s">
        <v>2273</v>
      </c>
      <c r="F691" s="21" t="s">
        <v>146</v>
      </c>
      <c r="G691" s="20" t="s">
        <v>845</v>
      </c>
      <c r="H691" s="21" t="s">
        <v>567</v>
      </c>
      <c r="I691" s="21">
        <v>2.9</v>
      </c>
      <c r="J691" s="21">
        <f t="shared" si="26"/>
        <v>0.87</v>
      </c>
      <c r="K691" s="21">
        <f t="shared" si="27"/>
        <v>2.03</v>
      </c>
      <c r="L691" s="22" t="s">
        <v>2274</v>
      </c>
      <c r="M691" s="20" t="s">
        <v>23</v>
      </c>
      <c r="N691" s="22" t="s">
        <v>2275</v>
      </c>
      <c r="O691" s="22" t="s">
        <v>584</v>
      </c>
      <c r="P691" s="22" t="s">
        <v>892</v>
      </c>
      <c r="Q691" s="21" t="s">
        <v>849</v>
      </c>
    </row>
    <row r="692" s="3" customFormat="1" ht="36" spans="1:17">
      <c r="A692" s="20">
        <v>686</v>
      </c>
      <c r="B692" s="21" t="s">
        <v>770</v>
      </c>
      <c r="C692" s="20" t="s">
        <v>771</v>
      </c>
      <c r="D692" s="21" t="s">
        <v>884</v>
      </c>
      <c r="E692" s="21" t="s">
        <v>2276</v>
      </c>
      <c r="F692" s="21" t="s">
        <v>146</v>
      </c>
      <c r="G692" s="20" t="s">
        <v>845</v>
      </c>
      <c r="H692" s="21" t="s">
        <v>567</v>
      </c>
      <c r="I692" s="21">
        <v>6.6</v>
      </c>
      <c r="J692" s="21">
        <f t="shared" si="26"/>
        <v>1.98</v>
      </c>
      <c r="K692" s="21">
        <f t="shared" si="27"/>
        <v>4.62</v>
      </c>
      <c r="L692" s="22" t="s">
        <v>2277</v>
      </c>
      <c r="M692" s="20" t="s">
        <v>23</v>
      </c>
      <c r="N692" s="22" t="s">
        <v>2278</v>
      </c>
      <c r="O692" s="22" t="s">
        <v>892</v>
      </c>
      <c r="P692" s="22" t="s">
        <v>1178</v>
      </c>
      <c r="Q692" s="21" t="s">
        <v>849</v>
      </c>
    </row>
    <row r="693" s="3" customFormat="1" ht="36" spans="1:17">
      <c r="A693" s="20">
        <v>687</v>
      </c>
      <c r="B693" s="21" t="s">
        <v>770</v>
      </c>
      <c r="C693" s="20" t="s">
        <v>771</v>
      </c>
      <c r="D693" s="21" t="s">
        <v>884</v>
      </c>
      <c r="E693" s="21" t="s">
        <v>2279</v>
      </c>
      <c r="F693" s="21" t="s">
        <v>146</v>
      </c>
      <c r="G693" s="20" t="s">
        <v>845</v>
      </c>
      <c r="H693" s="21" t="s">
        <v>372</v>
      </c>
      <c r="I693" s="21">
        <v>16.5</v>
      </c>
      <c r="J693" s="21">
        <f t="shared" si="26"/>
        <v>4.95</v>
      </c>
      <c r="K693" s="21">
        <f t="shared" si="27"/>
        <v>11.55</v>
      </c>
      <c r="L693" s="22" t="s">
        <v>2280</v>
      </c>
      <c r="M693" s="20" t="s">
        <v>23</v>
      </c>
      <c r="N693" s="22" t="s">
        <v>2281</v>
      </c>
      <c r="O693" s="22" t="s">
        <v>800</v>
      </c>
      <c r="P693" s="22" t="s">
        <v>1178</v>
      </c>
      <c r="Q693" s="21" t="s">
        <v>849</v>
      </c>
    </row>
    <row r="694" s="3" customFormat="1" ht="36" spans="1:17">
      <c r="A694" s="20">
        <v>688</v>
      </c>
      <c r="B694" s="21" t="s">
        <v>770</v>
      </c>
      <c r="C694" s="20" t="s">
        <v>771</v>
      </c>
      <c r="D694" s="21" t="s">
        <v>884</v>
      </c>
      <c r="E694" s="21" t="s">
        <v>2282</v>
      </c>
      <c r="F694" s="21" t="s">
        <v>146</v>
      </c>
      <c r="G694" s="20" t="s">
        <v>845</v>
      </c>
      <c r="H694" s="21" t="s">
        <v>372</v>
      </c>
      <c r="I694" s="21">
        <v>23</v>
      </c>
      <c r="J694" s="21">
        <f t="shared" si="26"/>
        <v>6.9</v>
      </c>
      <c r="K694" s="21">
        <f t="shared" si="27"/>
        <v>16.1</v>
      </c>
      <c r="L694" s="22" t="s">
        <v>2283</v>
      </c>
      <c r="M694" s="20" t="s">
        <v>23</v>
      </c>
      <c r="N694" s="22" t="s">
        <v>2284</v>
      </c>
      <c r="O694" s="22" t="s">
        <v>584</v>
      </c>
      <c r="P694" s="22" t="s">
        <v>892</v>
      </c>
      <c r="Q694" s="21" t="s">
        <v>849</v>
      </c>
    </row>
    <row r="695" s="3" customFormat="1" ht="36" spans="1:17">
      <c r="A695" s="20">
        <v>689</v>
      </c>
      <c r="B695" s="21" t="s">
        <v>770</v>
      </c>
      <c r="C695" s="20" t="s">
        <v>771</v>
      </c>
      <c r="D695" s="21" t="s">
        <v>884</v>
      </c>
      <c r="E695" s="21" t="s">
        <v>2285</v>
      </c>
      <c r="F695" s="21" t="s">
        <v>146</v>
      </c>
      <c r="G695" s="21" t="s">
        <v>845</v>
      </c>
      <c r="H695" s="21" t="s">
        <v>567</v>
      </c>
      <c r="I695" s="21">
        <v>10</v>
      </c>
      <c r="J695" s="21">
        <f t="shared" si="26"/>
        <v>3</v>
      </c>
      <c r="K695" s="21">
        <f t="shared" si="27"/>
        <v>7</v>
      </c>
      <c r="L695" s="21" t="s">
        <v>2286</v>
      </c>
      <c r="M695" s="20" t="s">
        <v>23</v>
      </c>
      <c r="N695" s="22" t="s">
        <v>2287</v>
      </c>
      <c r="O695" s="22" t="s">
        <v>110</v>
      </c>
      <c r="P695" s="22" t="s">
        <v>584</v>
      </c>
      <c r="Q695" s="21" t="s">
        <v>849</v>
      </c>
    </row>
    <row r="696" s="3" customFormat="1" ht="36" spans="1:17">
      <c r="A696" s="20">
        <v>690</v>
      </c>
      <c r="B696" s="21" t="s">
        <v>770</v>
      </c>
      <c r="C696" s="20" t="s">
        <v>771</v>
      </c>
      <c r="D696" s="21" t="s">
        <v>26</v>
      </c>
      <c r="E696" s="21" t="s">
        <v>2288</v>
      </c>
      <c r="F696" s="21" t="s">
        <v>146</v>
      </c>
      <c r="G696" s="21" t="s">
        <v>2183</v>
      </c>
      <c r="H696" s="21" t="s">
        <v>372</v>
      </c>
      <c r="I696" s="21">
        <v>5</v>
      </c>
      <c r="J696" s="21">
        <f t="shared" si="26"/>
        <v>1.5</v>
      </c>
      <c r="K696" s="21">
        <f t="shared" si="27"/>
        <v>3.5</v>
      </c>
      <c r="L696" s="21" t="s">
        <v>2289</v>
      </c>
      <c r="M696" s="20" t="s">
        <v>23</v>
      </c>
      <c r="N696" s="22" t="s">
        <v>2290</v>
      </c>
      <c r="O696" s="22" t="s">
        <v>584</v>
      </c>
      <c r="P696" s="22" t="s">
        <v>892</v>
      </c>
      <c r="Q696" s="21" t="s">
        <v>2186</v>
      </c>
    </row>
    <row r="697" s="3" customFormat="1" ht="36" spans="1:17">
      <c r="A697" s="20">
        <v>691</v>
      </c>
      <c r="B697" s="21" t="s">
        <v>770</v>
      </c>
      <c r="C697" s="21" t="s">
        <v>794</v>
      </c>
      <c r="D697" s="21" t="s">
        <v>884</v>
      </c>
      <c r="E697" s="21" t="s">
        <v>2291</v>
      </c>
      <c r="F697" s="21" t="s">
        <v>146</v>
      </c>
      <c r="G697" s="21" t="s">
        <v>2292</v>
      </c>
      <c r="H697" s="21" t="s">
        <v>567</v>
      </c>
      <c r="I697" s="21">
        <v>5</v>
      </c>
      <c r="J697" s="21">
        <f t="shared" si="26"/>
        <v>1.5</v>
      </c>
      <c r="K697" s="21">
        <f t="shared" si="27"/>
        <v>3.5</v>
      </c>
      <c r="L697" s="21" t="s">
        <v>2293</v>
      </c>
      <c r="M697" s="20" t="s">
        <v>23</v>
      </c>
      <c r="N697" s="22" t="s">
        <v>2294</v>
      </c>
      <c r="O697" s="22" t="s">
        <v>110</v>
      </c>
      <c r="P697" s="22" t="s">
        <v>584</v>
      </c>
      <c r="Q697" s="21" t="s">
        <v>2295</v>
      </c>
    </row>
    <row r="698" s="3" customFormat="1" ht="36" spans="1:17">
      <c r="A698" s="20">
        <v>692</v>
      </c>
      <c r="B698" s="21" t="s">
        <v>770</v>
      </c>
      <c r="C698" s="21" t="s">
        <v>794</v>
      </c>
      <c r="D698" s="21" t="s">
        <v>26</v>
      </c>
      <c r="E698" s="21" t="s">
        <v>2296</v>
      </c>
      <c r="F698" s="21" t="s">
        <v>146</v>
      </c>
      <c r="G698" s="21" t="s">
        <v>2255</v>
      </c>
      <c r="H698" s="21" t="s">
        <v>567</v>
      </c>
      <c r="I698" s="21">
        <v>43</v>
      </c>
      <c r="J698" s="21">
        <f t="shared" si="26"/>
        <v>12.9</v>
      </c>
      <c r="K698" s="21">
        <f t="shared" si="27"/>
        <v>30.1</v>
      </c>
      <c r="L698" s="21" t="s">
        <v>2297</v>
      </c>
      <c r="M698" s="20" t="s">
        <v>23</v>
      </c>
      <c r="N698" s="22" t="s">
        <v>2298</v>
      </c>
      <c r="O698" s="22" t="s">
        <v>110</v>
      </c>
      <c r="P698" s="22" t="s">
        <v>584</v>
      </c>
      <c r="Q698" s="21" t="s">
        <v>2258</v>
      </c>
    </row>
    <row r="699" s="3" customFormat="1" ht="36" spans="1:17">
      <c r="A699" s="20">
        <v>693</v>
      </c>
      <c r="B699" s="21" t="s">
        <v>770</v>
      </c>
      <c r="C699" s="20" t="s">
        <v>771</v>
      </c>
      <c r="D699" s="21" t="s">
        <v>26</v>
      </c>
      <c r="E699" s="21" t="s">
        <v>2299</v>
      </c>
      <c r="F699" s="21" t="s">
        <v>146</v>
      </c>
      <c r="G699" s="21" t="s">
        <v>2255</v>
      </c>
      <c r="H699" s="21" t="s">
        <v>372</v>
      </c>
      <c r="I699" s="21">
        <v>17</v>
      </c>
      <c r="J699" s="21">
        <f t="shared" si="26"/>
        <v>5.1</v>
      </c>
      <c r="K699" s="21">
        <f t="shared" si="27"/>
        <v>11.9</v>
      </c>
      <c r="L699" s="21" t="s">
        <v>2300</v>
      </c>
      <c r="M699" s="20" t="s">
        <v>23</v>
      </c>
      <c r="N699" s="22" t="s">
        <v>2301</v>
      </c>
      <c r="O699" s="22" t="s">
        <v>584</v>
      </c>
      <c r="P699" s="22" t="s">
        <v>892</v>
      </c>
      <c r="Q699" s="21" t="s">
        <v>2258</v>
      </c>
    </row>
    <row r="700" s="3" customFormat="1" ht="36" spans="1:17">
      <c r="A700" s="20">
        <v>694</v>
      </c>
      <c r="B700" s="21" t="s">
        <v>770</v>
      </c>
      <c r="C700" s="21" t="s">
        <v>794</v>
      </c>
      <c r="D700" s="21" t="s">
        <v>26</v>
      </c>
      <c r="E700" s="21" t="s">
        <v>2302</v>
      </c>
      <c r="F700" s="21" t="s">
        <v>146</v>
      </c>
      <c r="G700" s="21" t="s">
        <v>151</v>
      </c>
      <c r="H700" s="21" t="s">
        <v>435</v>
      </c>
      <c r="I700" s="21">
        <v>10</v>
      </c>
      <c r="J700" s="21">
        <f t="shared" si="26"/>
        <v>3</v>
      </c>
      <c r="K700" s="21">
        <f t="shared" si="27"/>
        <v>7</v>
      </c>
      <c r="L700" s="21" t="s">
        <v>2303</v>
      </c>
      <c r="M700" s="20" t="s">
        <v>23</v>
      </c>
      <c r="N700" s="22" t="s">
        <v>2304</v>
      </c>
      <c r="O700" s="22" t="s">
        <v>584</v>
      </c>
      <c r="P700" s="22" t="s">
        <v>892</v>
      </c>
      <c r="Q700" s="21" t="s">
        <v>2305</v>
      </c>
    </row>
    <row r="701" s="3" customFormat="1" ht="36" spans="1:17">
      <c r="A701" s="20">
        <v>695</v>
      </c>
      <c r="B701" s="21" t="s">
        <v>770</v>
      </c>
      <c r="C701" s="20" t="s">
        <v>771</v>
      </c>
      <c r="D701" s="21" t="s">
        <v>26</v>
      </c>
      <c r="E701" s="21" t="s">
        <v>2306</v>
      </c>
      <c r="F701" s="21" t="s">
        <v>146</v>
      </c>
      <c r="G701" s="21" t="s">
        <v>2255</v>
      </c>
      <c r="H701" s="21" t="s">
        <v>372</v>
      </c>
      <c r="I701" s="21">
        <v>10</v>
      </c>
      <c r="J701" s="21">
        <f t="shared" si="26"/>
        <v>3</v>
      </c>
      <c r="K701" s="21">
        <f t="shared" si="27"/>
        <v>7</v>
      </c>
      <c r="L701" s="21" t="s">
        <v>2307</v>
      </c>
      <c r="M701" s="20" t="s">
        <v>23</v>
      </c>
      <c r="N701" s="22" t="s">
        <v>2308</v>
      </c>
      <c r="O701" s="22" t="s">
        <v>584</v>
      </c>
      <c r="P701" s="22" t="s">
        <v>892</v>
      </c>
      <c r="Q701" s="21" t="s">
        <v>2258</v>
      </c>
    </row>
    <row r="702" s="3" customFormat="1" ht="48" spans="1:17">
      <c r="A702" s="20">
        <v>696</v>
      </c>
      <c r="B702" s="21" t="s">
        <v>770</v>
      </c>
      <c r="C702" s="21" t="s">
        <v>794</v>
      </c>
      <c r="D702" s="21" t="s">
        <v>884</v>
      </c>
      <c r="E702" s="21" t="s">
        <v>2309</v>
      </c>
      <c r="F702" s="21" t="s">
        <v>146</v>
      </c>
      <c r="G702" s="20" t="s">
        <v>2310</v>
      </c>
      <c r="H702" s="21" t="s">
        <v>2311</v>
      </c>
      <c r="I702" s="20">
        <v>10</v>
      </c>
      <c r="J702" s="21">
        <f t="shared" si="26"/>
        <v>3</v>
      </c>
      <c r="K702" s="21">
        <f t="shared" si="27"/>
        <v>7</v>
      </c>
      <c r="L702" s="21" t="s">
        <v>2312</v>
      </c>
      <c r="M702" s="20"/>
      <c r="N702" s="21" t="s">
        <v>2313</v>
      </c>
      <c r="O702" s="20">
        <v>2019.5</v>
      </c>
      <c r="P702" s="20">
        <v>2019.7</v>
      </c>
      <c r="Q702" s="20" t="s">
        <v>2314</v>
      </c>
    </row>
    <row r="703" s="3" customFormat="1" ht="36" spans="1:17">
      <c r="A703" s="20">
        <v>697</v>
      </c>
      <c r="B703" s="21" t="s">
        <v>770</v>
      </c>
      <c r="C703" s="20" t="s">
        <v>771</v>
      </c>
      <c r="D703" s="21" t="s">
        <v>26</v>
      </c>
      <c r="E703" s="21" t="s">
        <v>2315</v>
      </c>
      <c r="F703" s="21" t="s">
        <v>146</v>
      </c>
      <c r="G703" s="21" t="s">
        <v>2255</v>
      </c>
      <c r="H703" s="21" t="s">
        <v>372</v>
      </c>
      <c r="I703" s="20">
        <v>11</v>
      </c>
      <c r="J703" s="21">
        <f t="shared" si="26"/>
        <v>3.3</v>
      </c>
      <c r="K703" s="21">
        <f t="shared" si="27"/>
        <v>7.7</v>
      </c>
      <c r="L703" s="21" t="s">
        <v>2316</v>
      </c>
      <c r="M703" s="20" t="s">
        <v>23</v>
      </c>
      <c r="N703" s="22" t="s">
        <v>2317</v>
      </c>
      <c r="O703" s="22" t="s">
        <v>1178</v>
      </c>
      <c r="P703" s="22" t="s">
        <v>792</v>
      </c>
      <c r="Q703" s="21" t="s">
        <v>2258</v>
      </c>
    </row>
    <row r="704" s="3" customFormat="1" ht="36" spans="1:17">
      <c r="A704" s="20">
        <v>698</v>
      </c>
      <c r="B704" s="21" t="s">
        <v>770</v>
      </c>
      <c r="C704" s="21" t="s">
        <v>785</v>
      </c>
      <c r="D704" s="21" t="s">
        <v>26</v>
      </c>
      <c r="E704" s="21" t="s">
        <v>2318</v>
      </c>
      <c r="F704" s="21" t="s">
        <v>146</v>
      </c>
      <c r="G704" s="21" t="s">
        <v>2255</v>
      </c>
      <c r="H704" s="21" t="s">
        <v>2319</v>
      </c>
      <c r="I704" s="20">
        <v>4</v>
      </c>
      <c r="J704" s="21">
        <f t="shared" si="26"/>
        <v>1.2</v>
      </c>
      <c r="K704" s="21">
        <f t="shared" si="27"/>
        <v>2.8</v>
      </c>
      <c r="L704" s="21" t="s">
        <v>2320</v>
      </c>
      <c r="M704" s="20" t="s">
        <v>23</v>
      </c>
      <c r="N704" s="22" t="s">
        <v>2321</v>
      </c>
      <c r="O704" s="22" t="s">
        <v>1178</v>
      </c>
      <c r="P704" s="22" t="s">
        <v>792</v>
      </c>
      <c r="Q704" s="21" t="s">
        <v>2258</v>
      </c>
    </row>
    <row r="705" s="3" customFormat="1" ht="24" spans="1:17">
      <c r="A705" s="20">
        <v>699</v>
      </c>
      <c r="B705" s="21" t="s">
        <v>770</v>
      </c>
      <c r="C705" s="20" t="s">
        <v>771</v>
      </c>
      <c r="D705" s="21" t="s">
        <v>26</v>
      </c>
      <c r="E705" s="21" t="s">
        <v>2322</v>
      </c>
      <c r="F705" s="21" t="s">
        <v>146</v>
      </c>
      <c r="G705" s="21" t="s">
        <v>2255</v>
      </c>
      <c r="H705" s="21" t="s">
        <v>1836</v>
      </c>
      <c r="I705" s="21">
        <v>5.7</v>
      </c>
      <c r="J705" s="21">
        <f t="shared" si="26"/>
        <v>1.71</v>
      </c>
      <c r="K705" s="21">
        <f t="shared" si="27"/>
        <v>3.99</v>
      </c>
      <c r="L705" s="21" t="s">
        <v>2323</v>
      </c>
      <c r="M705" s="20" t="s">
        <v>23</v>
      </c>
      <c r="N705" s="22" t="s">
        <v>2324</v>
      </c>
      <c r="O705" s="22" t="s">
        <v>584</v>
      </c>
      <c r="P705" s="22" t="s">
        <v>570</v>
      </c>
      <c r="Q705" s="21" t="s">
        <v>2258</v>
      </c>
    </row>
    <row r="706" s="3" customFormat="1" ht="24" spans="1:17">
      <c r="A706" s="20">
        <v>700</v>
      </c>
      <c r="B706" s="21" t="s">
        <v>770</v>
      </c>
      <c r="C706" s="21" t="s">
        <v>794</v>
      </c>
      <c r="D706" s="21" t="s">
        <v>26</v>
      </c>
      <c r="E706" s="21" t="s">
        <v>2325</v>
      </c>
      <c r="F706" s="21" t="s">
        <v>146</v>
      </c>
      <c r="G706" s="21" t="s">
        <v>2255</v>
      </c>
      <c r="H706" s="21" t="s">
        <v>1495</v>
      </c>
      <c r="I706" s="21">
        <v>2.1</v>
      </c>
      <c r="J706" s="21">
        <f t="shared" si="26"/>
        <v>0.63</v>
      </c>
      <c r="K706" s="21">
        <f t="shared" si="27"/>
        <v>1.47</v>
      </c>
      <c r="L706" s="21" t="s">
        <v>2326</v>
      </c>
      <c r="M706" s="20" t="s">
        <v>23</v>
      </c>
      <c r="N706" s="22"/>
      <c r="O706" s="22" t="s">
        <v>892</v>
      </c>
      <c r="P706" s="22" t="s">
        <v>570</v>
      </c>
      <c r="Q706" s="21" t="s">
        <v>2258</v>
      </c>
    </row>
    <row r="707" s="4" customFormat="1" ht="72" spans="1:17">
      <c r="A707" s="20">
        <v>701</v>
      </c>
      <c r="B707" s="21" t="s">
        <v>770</v>
      </c>
      <c r="C707" s="21" t="s">
        <v>771</v>
      </c>
      <c r="D707" s="21" t="s">
        <v>26</v>
      </c>
      <c r="E707" s="21" t="s">
        <v>2327</v>
      </c>
      <c r="F707" s="21" t="s">
        <v>146</v>
      </c>
      <c r="G707" s="21" t="s">
        <v>147</v>
      </c>
      <c r="H707" s="21" t="s">
        <v>372</v>
      </c>
      <c r="I707" s="21">
        <v>30</v>
      </c>
      <c r="J707" s="21">
        <v>20</v>
      </c>
      <c r="K707" s="21">
        <v>10</v>
      </c>
      <c r="L707" s="21" t="s">
        <v>2328</v>
      </c>
      <c r="M707" s="21"/>
      <c r="N707" s="21"/>
      <c r="O707" s="22" t="s">
        <v>800</v>
      </c>
      <c r="P707" s="22" t="s">
        <v>1178</v>
      </c>
      <c r="Q707" s="21" t="s">
        <v>2329</v>
      </c>
    </row>
    <row r="708" s="4" customFormat="1" ht="36" spans="1:17">
      <c r="A708" s="20">
        <v>702</v>
      </c>
      <c r="B708" s="21" t="s">
        <v>770</v>
      </c>
      <c r="C708" s="21" t="s">
        <v>794</v>
      </c>
      <c r="D708" s="21" t="s">
        <v>26</v>
      </c>
      <c r="E708" s="21" t="s">
        <v>2330</v>
      </c>
      <c r="F708" s="21" t="s">
        <v>146</v>
      </c>
      <c r="G708" s="21" t="s">
        <v>2145</v>
      </c>
      <c r="H708" s="21" t="s">
        <v>895</v>
      </c>
      <c r="I708" s="21">
        <v>2</v>
      </c>
      <c r="J708" s="21">
        <v>1.3</v>
      </c>
      <c r="K708" s="21">
        <v>0.7</v>
      </c>
      <c r="L708" s="21" t="s">
        <v>2331</v>
      </c>
      <c r="M708" s="21"/>
      <c r="N708" s="21"/>
      <c r="O708" s="22" t="s">
        <v>34</v>
      </c>
      <c r="P708" s="22" t="s">
        <v>110</v>
      </c>
      <c r="Q708" s="21" t="s">
        <v>2148</v>
      </c>
    </row>
    <row r="709" s="4" customFormat="1" ht="36" spans="1:17">
      <c r="A709" s="20">
        <v>703</v>
      </c>
      <c r="B709" s="21" t="s">
        <v>770</v>
      </c>
      <c r="C709" s="21" t="s">
        <v>794</v>
      </c>
      <c r="D709" s="21" t="s">
        <v>26</v>
      </c>
      <c r="E709" s="21" t="s">
        <v>2332</v>
      </c>
      <c r="F709" s="21" t="s">
        <v>146</v>
      </c>
      <c r="G709" s="21" t="s">
        <v>2145</v>
      </c>
      <c r="H709" s="21" t="s">
        <v>1741</v>
      </c>
      <c r="I709" s="21">
        <v>5</v>
      </c>
      <c r="J709" s="21">
        <v>3</v>
      </c>
      <c r="K709" s="21">
        <v>2</v>
      </c>
      <c r="L709" s="21" t="s">
        <v>2333</v>
      </c>
      <c r="M709" s="21"/>
      <c r="N709" s="21"/>
      <c r="O709" s="22" t="s">
        <v>34</v>
      </c>
      <c r="P709" s="22" t="s">
        <v>110</v>
      </c>
      <c r="Q709" s="21" t="s">
        <v>2148</v>
      </c>
    </row>
    <row r="710" s="4" customFormat="1" ht="24" spans="1:17">
      <c r="A710" s="20">
        <v>704</v>
      </c>
      <c r="B710" s="21" t="s">
        <v>770</v>
      </c>
      <c r="C710" s="21" t="s">
        <v>794</v>
      </c>
      <c r="D710" s="21" t="s">
        <v>26</v>
      </c>
      <c r="E710" s="21" t="s">
        <v>2334</v>
      </c>
      <c r="F710" s="21" t="s">
        <v>146</v>
      </c>
      <c r="G710" s="21" t="s">
        <v>2145</v>
      </c>
      <c r="H710" s="21" t="s">
        <v>1741</v>
      </c>
      <c r="I710" s="21">
        <v>4</v>
      </c>
      <c r="J710" s="21">
        <v>2.5</v>
      </c>
      <c r="K710" s="21">
        <v>1.5</v>
      </c>
      <c r="L710" s="21" t="s">
        <v>2335</v>
      </c>
      <c r="M710" s="21"/>
      <c r="N710" s="21"/>
      <c r="O710" s="22" t="s">
        <v>34</v>
      </c>
      <c r="P710" s="22" t="s">
        <v>110</v>
      </c>
      <c r="Q710" s="21" t="s">
        <v>2148</v>
      </c>
    </row>
    <row r="711" s="4" customFormat="1" ht="36" spans="1:17">
      <c r="A711" s="20">
        <v>705</v>
      </c>
      <c r="B711" s="21" t="s">
        <v>770</v>
      </c>
      <c r="C711" s="21" t="s">
        <v>771</v>
      </c>
      <c r="D711" s="21" t="s">
        <v>26</v>
      </c>
      <c r="E711" s="21" t="s">
        <v>2336</v>
      </c>
      <c r="F711" s="21" t="s">
        <v>146</v>
      </c>
      <c r="G711" s="21" t="s">
        <v>2145</v>
      </c>
      <c r="H711" s="21" t="s">
        <v>851</v>
      </c>
      <c r="I711" s="21">
        <v>5</v>
      </c>
      <c r="J711" s="21">
        <v>3</v>
      </c>
      <c r="K711" s="21">
        <v>2</v>
      </c>
      <c r="L711" s="21" t="s">
        <v>2337</v>
      </c>
      <c r="M711" s="21"/>
      <c r="N711" s="21"/>
      <c r="O711" s="22" t="s">
        <v>34</v>
      </c>
      <c r="P711" s="22" t="s">
        <v>110</v>
      </c>
      <c r="Q711" s="21" t="s">
        <v>2148</v>
      </c>
    </row>
    <row r="712" s="4" customFormat="1" ht="36" spans="1:17">
      <c r="A712" s="20">
        <v>706</v>
      </c>
      <c r="B712" s="21" t="s">
        <v>770</v>
      </c>
      <c r="C712" s="21" t="s">
        <v>794</v>
      </c>
      <c r="D712" s="21" t="s">
        <v>26</v>
      </c>
      <c r="E712" s="21" t="s">
        <v>2338</v>
      </c>
      <c r="F712" s="21" t="s">
        <v>146</v>
      </c>
      <c r="G712" s="21" t="s">
        <v>2339</v>
      </c>
      <c r="H712" s="21" t="s">
        <v>1144</v>
      </c>
      <c r="I712" s="21">
        <v>16.8</v>
      </c>
      <c r="J712" s="21">
        <v>6.8</v>
      </c>
      <c r="K712" s="21">
        <v>10</v>
      </c>
      <c r="L712" s="21" t="s">
        <v>2340</v>
      </c>
      <c r="M712" s="21"/>
      <c r="N712" s="21"/>
      <c r="O712" s="22" t="s">
        <v>584</v>
      </c>
      <c r="P712" s="22" t="s">
        <v>800</v>
      </c>
      <c r="Q712" s="21" t="s">
        <v>2341</v>
      </c>
    </row>
    <row r="713" s="4" customFormat="1" ht="24" spans="1:17">
      <c r="A713" s="20">
        <v>707</v>
      </c>
      <c r="B713" s="21" t="s">
        <v>770</v>
      </c>
      <c r="C713" s="21" t="s">
        <v>771</v>
      </c>
      <c r="D713" s="21" t="s">
        <v>26</v>
      </c>
      <c r="E713" s="21" t="s">
        <v>2342</v>
      </c>
      <c r="F713" s="21" t="s">
        <v>146</v>
      </c>
      <c r="G713" s="21" t="s">
        <v>2339</v>
      </c>
      <c r="H713" s="21" t="s">
        <v>567</v>
      </c>
      <c r="I713" s="21">
        <v>10.5</v>
      </c>
      <c r="J713" s="21">
        <v>3.5</v>
      </c>
      <c r="K713" s="21">
        <v>7</v>
      </c>
      <c r="L713" s="21" t="s">
        <v>2343</v>
      </c>
      <c r="M713" s="21"/>
      <c r="N713" s="21"/>
      <c r="O713" s="22" t="s">
        <v>34</v>
      </c>
      <c r="P713" s="22" t="s">
        <v>584</v>
      </c>
      <c r="Q713" s="21" t="s">
        <v>2341</v>
      </c>
    </row>
    <row r="714" s="4" customFormat="1" ht="24" spans="1:17">
      <c r="A714" s="20">
        <v>708</v>
      </c>
      <c r="B714" s="21" t="s">
        <v>770</v>
      </c>
      <c r="C714" s="21" t="s">
        <v>794</v>
      </c>
      <c r="D714" s="21" t="s">
        <v>26</v>
      </c>
      <c r="E714" s="21" t="s">
        <v>2344</v>
      </c>
      <c r="F714" s="21" t="s">
        <v>146</v>
      </c>
      <c r="G714" s="21" t="s">
        <v>2339</v>
      </c>
      <c r="H714" s="21" t="s">
        <v>1836</v>
      </c>
      <c r="I714" s="21">
        <v>2.7</v>
      </c>
      <c r="J714" s="21">
        <v>0.7</v>
      </c>
      <c r="K714" s="21">
        <v>2</v>
      </c>
      <c r="L714" s="21" t="s">
        <v>2345</v>
      </c>
      <c r="M714" s="21"/>
      <c r="N714" s="21"/>
      <c r="O714" s="22" t="s">
        <v>34</v>
      </c>
      <c r="P714" s="22" t="s">
        <v>110</v>
      </c>
      <c r="Q714" s="21" t="s">
        <v>2341</v>
      </c>
    </row>
    <row r="715" s="4" customFormat="1" ht="24" spans="1:17">
      <c r="A715" s="20">
        <v>709</v>
      </c>
      <c r="B715" s="21" t="s">
        <v>770</v>
      </c>
      <c r="C715" s="21" t="s">
        <v>794</v>
      </c>
      <c r="D715" s="21" t="s">
        <v>26</v>
      </c>
      <c r="E715" s="21" t="s">
        <v>2346</v>
      </c>
      <c r="F715" s="21" t="s">
        <v>146</v>
      </c>
      <c r="G715" s="21" t="s">
        <v>2347</v>
      </c>
      <c r="H715" s="21" t="s">
        <v>1144</v>
      </c>
      <c r="I715" s="21">
        <v>8</v>
      </c>
      <c r="J715" s="21">
        <v>3</v>
      </c>
      <c r="K715" s="21">
        <v>5</v>
      </c>
      <c r="L715" s="21" t="s">
        <v>2348</v>
      </c>
      <c r="M715" s="21"/>
      <c r="N715" s="21"/>
      <c r="O715" s="22" t="s">
        <v>584</v>
      </c>
      <c r="P715" s="22" t="s">
        <v>892</v>
      </c>
      <c r="Q715" s="21" t="s">
        <v>2349</v>
      </c>
    </row>
    <row r="716" s="4" customFormat="1" ht="24" spans="1:17">
      <c r="A716" s="20">
        <v>710</v>
      </c>
      <c r="B716" s="21" t="s">
        <v>770</v>
      </c>
      <c r="C716" s="21" t="s">
        <v>794</v>
      </c>
      <c r="D716" s="21" t="s">
        <v>26</v>
      </c>
      <c r="E716" s="21" t="s">
        <v>2350</v>
      </c>
      <c r="F716" s="21" t="s">
        <v>146</v>
      </c>
      <c r="G716" s="21" t="s">
        <v>2347</v>
      </c>
      <c r="H716" s="21" t="s">
        <v>1144</v>
      </c>
      <c r="I716" s="21">
        <v>5</v>
      </c>
      <c r="J716" s="21">
        <v>2</v>
      </c>
      <c r="K716" s="21">
        <v>3</v>
      </c>
      <c r="L716" s="21" t="s">
        <v>2351</v>
      </c>
      <c r="M716" s="21"/>
      <c r="N716" s="21"/>
      <c r="O716" s="22" t="s">
        <v>584</v>
      </c>
      <c r="P716" s="22" t="s">
        <v>892</v>
      </c>
      <c r="Q716" s="21" t="s">
        <v>2349</v>
      </c>
    </row>
    <row r="717" s="4" customFormat="1" ht="48" spans="1:17">
      <c r="A717" s="20">
        <v>711</v>
      </c>
      <c r="B717" s="21" t="s">
        <v>770</v>
      </c>
      <c r="C717" s="21" t="s">
        <v>794</v>
      </c>
      <c r="D717" s="21" t="s">
        <v>26</v>
      </c>
      <c r="E717" s="21" t="s">
        <v>2352</v>
      </c>
      <c r="F717" s="21" t="s">
        <v>146</v>
      </c>
      <c r="G717" s="21" t="s">
        <v>2347</v>
      </c>
      <c r="H717" s="21" t="s">
        <v>2353</v>
      </c>
      <c r="I717" s="21">
        <v>5</v>
      </c>
      <c r="J717" s="21">
        <v>2</v>
      </c>
      <c r="K717" s="21">
        <v>3</v>
      </c>
      <c r="L717" s="21" t="s">
        <v>2354</v>
      </c>
      <c r="M717" s="21"/>
      <c r="N717" s="21"/>
      <c r="O717" s="22" t="s">
        <v>584</v>
      </c>
      <c r="P717" s="22" t="s">
        <v>892</v>
      </c>
      <c r="Q717" s="21" t="s">
        <v>2349</v>
      </c>
    </row>
    <row r="718" s="4" customFormat="1" ht="24" spans="1:17">
      <c r="A718" s="20">
        <v>712</v>
      </c>
      <c r="B718" s="21" t="s">
        <v>770</v>
      </c>
      <c r="C718" s="21" t="s">
        <v>794</v>
      </c>
      <c r="D718" s="21" t="s">
        <v>26</v>
      </c>
      <c r="E718" s="21" t="s">
        <v>2355</v>
      </c>
      <c r="F718" s="21" t="s">
        <v>146</v>
      </c>
      <c r="G718" s="21" t="s">
        <v>2347</v>
      </c>
      <c r="H718" s="21" t="s">
        <v>1144</v>
      </c>
      <c r="I718" s="21">
        <v>4</v>
      </c>
      <c r="J718" s="21">
        <v>1</v>
      </c>
      <c r="K718" s="21">
        <v>3</v>
      </c>
      <c r="L718" s="21" t="s">
        <v>2356</v>
      </c>
      <c r="M718" s="21"/>
      <c r="N718" s="21"/>
      <c r="O718" s="22" t="s">
        <v>584</v>
      </c>
      <c r="P718" s="22" t="s">
        <v>892</v>
      </c>
      <c r="Q718" s="21" t="s">
        <v>2349</v>
      </c>
    </row>
    <row r="719" s="4" customFormat="1" ht="24" spans="1:17">
      <c r="A719" s="20">
        <v>713</v>
      </c>
      <c r="B719" s="21" t="s">
        <v>770</v>
      </c>
      <c r="C719" s="21" t="s">
        <v>794</v>
      </c>
      <c r="D719" s="21" t="s">
        <v>26</v>
      </c>
      <c r="E719" s="21" t="s">
        <v>2357</v>
      </c>
      <c r="F719" s="21" t="s">
        <v>146</v>
      </c>
      <c r="G719" s="21" t="s">
        <v>2347</v>
      </c>
      <c r="H719" s="21" t="s">
        <v>459</v>
      </c>
      <c r="I719" s="21">
        <v>1</v>
      </c>
      <c r="J719" s="21">
        <v>0</v>
      </c>
      <c r="K719" s="21">
        <v>1</v>
      </c>
      <c r="L719" s="21" t="s">
        <v>2358</v>
      </c>
      <c r="M719" s="21"/>
      <c r="N719" s="21"/>
      <c r="O719" s="22" t="s">
        <v>584</v>
      </c>
      <c r="P719" s="22" t="s">
        <v>892</v>
      </c>
      <c r="Q719" s="21" t="s">
        <v>2349</v>
      </c>
    </row>
    <row r="720" s="4" customFormat="1" ht="24" spans="1:17">
      <c r="A720" s="20">
        <v>714</v>
      </c>
      <c r="B720" s="21" t="s">
        <v>770</v>
      </c>
      <c r="C720" s="21" t="s">
        <v>794</v>
      </c>
      <c r="D720" s="21" t="s">
        <v>26</v>
      </c>
      <c r="E720" s="21" t="s">
        <v>2359</v>
      </c>
      <c r="F720" s="21" t="s">
        <v>146</v>
      </c>
      <c r="G720" s="21" t="s">
        <v>2347</v>
      </c>
      <c r="H720" s="21" t="s">
        <v>459</v>
      </c>
      <c r="I720" s="21">
        <v>2</v>
      </c>
      <c r="J720" s="21">
        <v>1</v>
      </c>
      <c r="K720" s="21">
        <v>1</v>
      </c>
      <c r="L720" s="21" t="s">
        <v>2360</v>
      </c>
      <c r="M720" s="21"/>
      <c r="N720" s="21"/>
      <c r="O720" s="22" t="s">
        <v>584</v>
      </c>
      <c r="P720" s="22" t="s">
        <v>892</v>
      </c>
      <c r="Q720" s="21" t="s">
        <v>2349</v>
      </c>
    </row>
    <row r="721" s="4" customFormat="1" ht="24" spans="1:17">
      <c r="A721" s="20">
        <v>715</v>
      </c>
      <c r="B721" s="21" t="s">
        <v>770</v>
      </c>
      <c r="C721" s="21" t="s">
        <v>794</v>
      </c>
      <c r="D721" s="21" t="s">
        <v>26</v>
      </c>
      <c r="E721" s="21" t="s">
        <v>2361</v>
      </c>
      <c r="F721" s="21" t="s">
        <v>146</v>
      </c>
      <c r="G721" s="21" t="s">
        <v>2347</v>
      </c>
      <c r="H721" s="21" t="s">
        <v>459</v>
      </c>
      <c r="I721" s="21">
        <v>3</v>
      </c>
      <c r="J721" s="21">
        <v>1</v>
      </c>
      <c r="K721" s="21">
        <v>2</v>
      </c>
      <c r="L721" s="21" t="s">
        <v>2362</v>
      </c>
      <c r="M721" s="21"/>
      <c r="N721" s="21"/>
      <c r="O721" s="22" t="s">
        <v>584</v>
      </c>
      <c r="P721" s="22" t="s">
        <v>892</v>
      </c>
      <c r="Q721" s="21" t="s">
        <v>2349</v>
      </c>
    </row>
    <row r="722" s="4" customFormat="1" ht="48" spans="1:17">
      <c r="A722" s="20">
        <v>716</v>
      </c>
      <c r="B722" s="21" t="s">
        <v>770</v>
      </c>
      <c r="C722" s="21" t="s">
        <v>794</v>
      </c>
      <c r="D722" s="21" t="s">
        <v>26</v>
      </c>
      <c r="E722" s="21" t="s">
        <v>2363</v>
      </c>
      <c r="F722" s="21" t="s">
        <v>146</v>
      </c>
      <c r="G722" s="21" t="s">
        <v>2347</v>
      </c>
      <c r="H722" s="21" t="s">
        <v>2311</v>
      </c>
      <c r="I722" s="21">
        <v>2</v>
      </c>
      <c r="J722" s="21">
        <v>1</v>
      </c>
      <c r="K722" s="21">
        <v>1</v>
      </c>
      <c r="L722" s="21" t="s">
        <v>2364</v>
      </c>
      <c r="M722" s="21"/>
      <c r="N722" s="21"/>
      <c r="O722" s="22" t="s">
        <v>34</v>
      </c>
      <c r="P722" s="22" t="s">
        <v>110</v>
      </c>
      <c r="Q722" s="21" t="s">
        <v>2349</v>
      </c>
    </row>
    <row r="723" s="4" customFormat="1" ht="24" spans="1:17">
      <c r="A723" s="20">
        <v>717</v>
      </c>
      <c r="B723" s="21" t="s">
        <v>770</v>
      </c>
      <c r="C723" s="21" t="s">
        <v>794</v>
      </c>
      <c r="D723" s="21" t="s">
        <v>26</v>
      </c>
      <c r="E723" s="21" t="s">
        <v>2365</v>
      </c>
      <c r="F723" s="21" t="s">
        <v>146</v>
      </c>
      <c r="G723" s="21" t="s">
        <v>2159</v>
      </c>
      <c r="H723" s="21" t="s">
        <v>895</v>
      </c>
      <c r="I723" s="21">
        <v>10</v>
      </c>
      <c r="J723" s="21">
        <v>3</v>
      </c>
      <c r="K723" s="21">
        <v>7</v>
      </c>
      <c r="L723" s="21" t="s">
        <v>2366</v>
      </c>
      <c r="M723" s="21"/>
      <c r="N723" s="21"/>
      <c r="O723" s="22" t="s">
        <v>584</v>
      </c>
      <c r="P723" s="22" t="s">
        <v>570</v>
      </c>
      <c r="Q723" s="21" t="s">
        <v>2162</v>
      </c>
    </row>
    <row r="724" s="4" customFormat="1" ht="36" spans="1:17">
      <c r="A724" s="20">
        <v>718</v>
      </c>
      <c r="B724" s="21" t="s">
        <v>770</v>
      </c>
      <c r="C724" s="21" t="s">
        <v>794</v>
      </c>
      <c r="D724" s="21" t="s">
        <v>26</v>
      </c>
      <c r="E724" s="21" t="s">
        <v>2367</v>
      </c>
      <c r="F724" s="21" t="s">
        <v>146</v>
      </c>
      <c r="G724" s="21" t="s">
        <v>2159</v>
      </c>
      <c r="H724" s="21" t="s">
        <v>895</v>
      </c>
      <c r="I724" s="21">
        <v>15</v>
      </c>
      <c r="J724" s="21">
        <v>5</v>
      </c>
      <c r="K724" s="21">
        <v>10</v>
      </c>
      <c r="L724" s="21" t="s">
        <v>2368</v>
      </c>
      <c r="M724" s="21"/>
      <c r="N724" s="21"/>
      <c r="O724" s="22" t="s">
        <v>584</v>
      </c>
      <c r="P724" s="22" t="s">
        <v>570</v>
      </c>
      <c r="Q724" s="21" t="s">
        <v>2162</v>
      </c>
    </row>
    <row r="725" s="4" customFormat="1" ht="24" spans="1:17">
      <c r="A725" s="20">
        <v>719</v>
      </c>
      <c r="B725" s="21" t="s">
        <v>770</v>
      </c>
      <c r="C725" s="21" t="s">
        <v>794</v>
      </c>
      <c r="D725" s="21" t="s">
        <v>26</v>
      </c>
      <c r="E725" s="21" t="s">
        <v>2369</v>
      </c>
      <c r="F725" s="21" t="s">
        <v>146</v>
      </c>
      <c r="G725" s="21" t="s">
        <v>2159</v>
      </c>
      <c r="H725" s="21" t="s">
        <v>459</v>
      </c>
      <c r="I725" s="21">
        <v>3</v>
      </c>
      <c r="J725" s="21">
        <v>1</v>
      </c>
      <c r="K725" s="21">
        <v>2</v>
      </c>
      <c r="L725" s="21" t="s">
        <v>2370</v>
      </c>
      <c r="M725" s="21"/>
      <c r="N725" s="21"/>
      <c r="O725" s="22" t="s">
        <v>584</v>
      </c>
      <c r="P725" s="22" t="s">
        <v>570</v>
      </c>
      <c r="Q725" s="21" t="s">
        <v>2162</v>
      </c>
    </row>
    <row r="726" s="4" customFormat="1" ht="24" spans="1:17">
      <c r="A726" s="20">
        <v>720</v>
      </c>
      <c r="B726" s="21" t="s">
        <v>770</v>
      </c>
      <c r="C726" s="21" t="s">
        <v>794</v>
      </c>
      <c r="D726" s="21" t="s">
        <v>26</v>
      </c>
      <c r="E726" s="21" t="s">
        <v>2371</v>
      </c>
      <c r="F726" s="21" t="s">
        <v>146</v>
      </c>
      <c r="G726" s="21" t="s">
        <v>2159</v>
      </c>
      <c r="H726" s="21" t="s">
        <v>459</v>
      </c>
      <c r="I726" s="21">
        <v>2</v>
      </c>
      <c r="J726" s="21">
        <v>1</v>
      </c>
      <c r="K726" s="21">
        <v>1</v>
      </c>
      <c r="L726" s="21" t="s">
        <v>2372</v>
      </c>
      <c r="M726" s="21"/>
      <c r="N726" s="21"/>
      <c r="O726" s="22" t="s">
        <v>584</v>
      </c>
      <c r="P726" s="22" t="s">
        <v>570</v>
      </c>
      <c r="Q726" s="21" t="s">
        <v>2162</v>
      </c>
    </row>
    <row r="727" s="4" customFormat="1" ht="36" spans="1:17">
      <c r="A727" s="20">
        <v>721</v>
      </c>
      <c r="B727" s="21" t="s">
        <v>770</v>
      </c>
      <c r="C727" s="21" t="s">
        <v>771</v>
      </c>
      <c r="D727" s="21" t="s">
        <v>26</v>
      </c>
      <c r="E727" s="21" t="s">
        <v>2373</v>
      </c>
      <c r="F727" s="21" t="s">
        <v>146</v>
      </c>
      <c r="G727" s="21" t="s">
        <v>2164</v>
      </c>
      <c r="H727" s="21" t="s">
        <v>567</v>
      </c>
      <c r="I727" s="21">
        <v>5.5</v>
      </c>
      <c r="J727" s="21">
        <v>2.5</v>
      </c>
      <c r="K727" s="21">
        <v>3</v>
      </c>
      <c r="L727" s="21" t="s">
        <v>2374</v>
      </c>
      <c r="M727" s="21"/>
      <c r="N727" s="21"/>
      <c r="O727" s="22" t="s">
        <v>584</v>
      </c>
      <c r="P727" s="22" t="s">
        <v>892</v>
      </c>
      <c r="Q727" s="21" t="s">
        <v>2167</v>
      </c>
    </row>
    <row r="728" s="4" customFormat="1" ht="36" spans="1:17">
      <c r="A728" s="20">
        <v>722</v>
      </c>
      <c r="B728" s="21" t="s">
        <v>770</v>
      </c>
      <c r="C728" s="21" t="s">
        <v>771</v>
      </c>
      <c r="D728" s="21" t="s">
        <v>26</v>
      </c>
      <c r="E728" s="21" t="s">
        <v>2375</v>
      </c>
      <c r="F728" s="21" t="s">
        <v>146</v>
      </c>
      <c r="G728" s="21" t="s">
        <v>2164</v>
      </c>
      <c r="H728" s="21" t="s">
        <v>372</v>
      </c>
      <c r="I728" s="21">
        <v>4.4</v>
      </c>
      <c r="J728" s="21">
        <v>1.4</v>
      </c>
      <c r="K728" s="21">
        <v>3</v>
      </c>
      <c r="L728" s="21" t="s">
        <v>2376</v>
      </c>
      <c r="M728" s="21"/>
      <c r="N728" s="21"/>
      <c r="O728" s="22" t="s">
        <v>35</v>
      </c>
      <c r="P728" s="22" t="s">
        <v>833</v>
      </c>
      <c r="Q728" s="21" t="s">
        <v>2167</v>
      </c>
    </row>
    <row r="729" s="4" customFormat="1" ht="36" spans="1:17">
      <c r="A729" s="20">
        <v>723</v>
      </c>
      <c r="B729" s="21" t="s">
        <v>770</v>
      </c>
      <c r="C729" s="21" t="s">
        <v>794</v>
      </c>
      <c r="D729" s="21" t="s">
        <v>26</v>
      </c>
      <c r="E729" s="21" t="s">
        <v>2377</v>
      </c>
      <c r="F729" s="21" t="s">
        <v>146</v>
      </c>
      <c r="G729" s="21" t="s">
        <v>2164</v>
      </c>
      <c r="H729" s="21" t="s">
        <v>435</v>
      </c>
      <c r="I729" s="21">
        <v>4.4</v>
      </c>
      <c r="J729" s="21">
        <v>1.4</v>
      </c>
      <c r="K729" s="21">
        <v>3</v>
      </c>
      <c r="L729" s="21" t="s">
        <v>2378</v>
      </c>
      <c r="M729" s="21"/>
      <c r="N729" s="21"/>
      <c r="O729" s="22" t="s">
        <v>892</v>
      </c>
      <c r="P729" s="22" t="s">
        <v>800</v>
      </c>
      <c r="Q729" s="21" t="s">
        <v>2167</v>
      </c>
    </row>
    <row r="730" s="4" customFormat="1" ht="36" spans="1:17">
      <c r="A730" s="20">
        <v>724</v>
      </c>
      <c r="B730" s="21" t="s">
        <v>770</v>
      </c>
      <c r="C730" s="21" t="s">
        <v>794</v>
      </c>
      <c r="D730" s="21" t="s">
        <v>26</v>
      </c>
      <c r="E730" s="21" t="s">
        <v>2379</v>
      </c>
      <c r="F730" s="21" t="s">
        <v>146</v>
      </c>
      <c r="G730" s="21" t="s">
        <v>2164</v>
      </c>
      <c r="H730" s="21" t="s">
        <v>435</v>
      </c>
      <c r="I730" s="21">
        <v>5.5</v>
      </c>
      <c r="J730" s="21">
        <v>2</v>
      </c>
      <c r="K730" s="21">
        <v>3.5</v>
      </c>
      <c r="L730" s="21" t="s">
        <v>2380</v>
      </c>
      <c r="M730" s="21"/>
      <c r="N730" s="21"/>
      <c r="O730" s="22" t="s">
        <v>806</v>
      </c>
      <c r="P730" s="22" t="s">
        <v>570</v>
      </c>
      <c r="Q730" s="21" t="s">
        <v>2167</v>
      </c>
    </row>
    <row r="731" s="4" customFormat="1" ht="24" spans="1:17">
      <c r="A731" s="20">
        <v>725</v>
      </c>
      <c r="B731" s="21" t="s">
        <v>770</v>
      </c>
      <c r="C731" s="21" t="s">
        <v>794</v>
      </c>
      <c r="D731" s="21" t="s">
        <v>26</v>
      </c>
      <c r="E731" s="21" t="s">
        <v>2381</v>
      </c>
      <c r="F731" s="21" t="s">
        <v>146</v>
      </c>
      <c r="G731" s="21" t="s">
        <v>2164</v>
      </c>
      <c r="H731" s="21" t="s">
        <v>1144</v>
      </c>
      <c r="I731" s="21">
        <v>3.4</v>
      </c>
      <c r="J731" s="21">
        <v>1.4</v>
      </c>
      <c r="K731" s="21">
        <v>2</v>
      </c>
      <c r="L731" s="21" t="s">
        <v>2382</v>
      </c>
      <c r="M731" s="21"/>
      <c r="N731" s="21"/>
      <c r="O731" s="22" t="s">
        <v>892</v>
      </c>
      <c r="P731" s="22" t="s">
        <v>800</v>
      </c>
      <c r="Q731" s="21" t="s">
        <v>2167</v>
      </c>
    </row>
    <row r="732" s="4" customFormat="1" ht="36" spans="1:17">
      <c r="A732" s="20">
        <v>726</v>
      </c>
      <c r="B732" s="21" t="s">
        <v>770</v>
      </c>
      <c r="C732" s="21" t="s">
        <v>794</v>
      </c>
      <c r="D732" s="21" t="s">
        <v>26</v>
      </c>
      <c r="E732" s="21" t="s">
        <v>2383</v>
      </c>
      <c r="F732" s="21" t="s">
        <v>146</v>
      </c>
      <c r="G732" s="21" t="s">
        <v>2164</v>
      </c>
      <c r="H732" s="21" t="s">
        <v>1144</v>
      </c>
      <c r="I732" s="21">
        <v>3</v>
      </c>
      <c r="J732" s="21">
        <v>1</v>
      </c>
      <c r="K732" s="21">
        <v>2</v>
      </c>
      <c r="L732" s="21" t="s">
        <v>2384</v>
      </c>
      <c r="M732" s="21"/>
      <c r="N732" s="21"/>
      <c r="O732" s="22" t="s">
        <v>806</v>
      </c>
      <c r="P732" s="22" t="s">
        <v>570</v>
      </c>
      <c r="Q732" s="21" t="s">
        <v>2167</v>
      </c>
    </row>
    <row r="733" s="4" customFormat="1" ht="24" spans="1:17">
      <c r="A733" s="20">
        <v>727</v>
      </c>
      <c r="B733" s="21" t="s">
        <v>770</v>
      </c>
      <c r="C733" s="21" t="s">
        <v>771</v>
      </c>
      <c r="D733" s="21" t="s">
        <v>26</v>
      </c>
      <c r="E733" s="21" t="s">
        <v>2385</v>
      </c>
      <c r="F733" s="21" t="s">
        <v>146</v>
      </c>
      <c r="G733" s="21" t="s">
        <v>2172</v>
      </c>
      <c r="H733" s="21" t="s">
        <v>372</v>
      </c>
      <c r="I733" s="21">
        <v>18</v>
      </c>
      <c r="J733" s="21">
        <v>6</v>
      </c>
      <c r="K733" s="21">
        <v>12</v>
      </c>
      <c r="L733" s="21" t="s">
        <v>2376</v>
      </c>
      <c r="M733" s="21"/>
      <c r="N733" s="21"/>
      <c r="O733" s="22" t="s">
        <v>892</v>
      </c>
      <c r="P733" s="22" t="s">
        <v>35</v>
      </c>
      <c r="Q733" s="21" t="s">
        <v>2175</v>
      </c>
    </row>
    <row r="734" s="4" customFormat="1" ht="24" spans="1:17">
      <c r="A734" s="20">
        <v>728</v>
      </c>
      <c r="B734" s="21" t="s">
        <v>770</v>
      </c>
      <c r="C734" s="21" t="s">
        <v>794</v>
      </c>
      <c r="D734" s="21" t="s">
        <v>26</v>
      </c>
      <c r="E734" s="21" t="s">
        <v>2386</v>
      </c>
      <c r="F734" s="21" t="s">
        <v>146</v>
      </c>
      <c r="G734" s="21" t="s">
        <v>2172</v>
      </c>
      <c r="H734" s="21" t="s">
        <v>895</v>
      </c>
      <c r="I734" s="21">
        <v>2.3</v>
      </c>
      <c r="J734" s="21">
        <v>1</v>
      </c>
      <c r="K734" s="21">
        <v>1.3</v>
      </c>
      <c r="L734" s="21" t="s">
        <v>2387</v>
      </c>
      <c r="M734" s="21"/>
      <c r="N734" s="21"/>
      <c r="O734" s="22" t="s">
        <v>584</v>
      </c>
      <c r="P734" s="22" t="s">
        <v>800</v>
      </c>
      <c r="Q734" s="21" t="s">
        <v>2175</v>
      </c>
    </row>
    <row r="735" s="4" customFormat="1" ht="24" spans="1:17">
      <c r="A735" s="20">
        <v>729</v>
      </c>
      <c r="B735" s="21" t="s">
        <v>770</v>
      </c>
      <c r="C735" s="21" t="s">
        <v>794</v>
      </c>
      <c r="D735" s="21" t="s">
        <v>26</v>
      </c>
      <c r="E735" s="21" t="s">
        <v>2388</v>
      </c>
      <c r="F735" s="21" t="s">
        <v>146</v>
      </c>
      <c r="G735" s="21" t="s">
        <v>2172</v>
      </c>
      <c r="H735" s="21" t="s">
        <v>895</v>
      </c>
      <c r="I735" s="21">
        <v>2</v>
      </c>
      <c r="J735" s="21">
        <v>1</v>
      </c>
      <c r="K735" s="21">
        <v>1</v>
      </c>
      <c r="L735" s="21" t="s">
        <v>2389</v>
      </c>
      <c r="M735" s="21"/>
      <c r="N735" s="21"/>
      <c r="O735" s="22" t="s">
        <v>584</v>
      </c>
      <c r="P735" s="22" t="s">
        <v>800</v>
      </c>
      <c r="Q735" s="21" t="s">
        <v>2175</v>
      </c>
    </row>
    <row r="736" s="4" customFormat="1" ht="24" spans="1:17">
      <c r="A736" s="20">
        <v>730</v>
      </c>
      <c r="B736" s="21" t="s">
        <v>770</v>
      </c>
      <c r="C736" s="21" t="s">
        <v>794</v>
      </c>
      <c r="D736" s="21" t="s">
        <v>26</v>
      </c>
      <c r="E736" s="21" t="s">
        <v>2390</v>
      </c>
      <c r="F736" s="21" t="s">
        <v>146</v>
      </c>
      <c r="G736" s="21" t="s">
        <v>2172</v>
      </c>
      <c r="H736" s="21" t="s">
        <v>895</v>
      </c>
      <c r="I736" s="21">
        <v>2.7</v>
      </c>
      <c r="J736" s="21">
        <v>0.7</v>
      </c>
      <c r="K736" s="21">
        <v>2</v>
      </c>
      <c r="L736" s="21" t="s">
        <v>2391</v>
      </c>
      <c r="M736" s="21"/>
      <c r="N736" s="21"/>
      <c r="O736" s="22" t="s">
        <v>584</v>
      </c>
      <c r="P736" s="22" t="s">
        <v>800</v>
      </c>
      <c r="Q736" s="21" t="s">
        <v>2175</v>
      </c>
    </row>
    <row r="737" s="4" customFormat="1" ht="24" spans="1:17">
      <c r="A737" s="20">
        <v>731</v>
      </c>
      <c r="B737" s="21" t="s">
        <v>770</v>
      </c>
      <c r="C737" s="21" t="s">
        <v>794</v>
      </c>
      <c r="D737" s="21" t="s">
        <v>26</v>
      </c>
      <c r="E737" s="21" t="s">
        <v>2392</v>
      </c>
      <c r="F737" s="21" t="s">
        <v>146</v>
      </c>
      <c r="G737" s="21" t="s">
        <v>2172</v>
      </c>
      <c r="H737" s="21" t="s">
        <v>895</v>
      </c>
      <c r="I737" s="21">
        <v>1.7</v>
      </c>
      <c r="J737" s="21">
        <v>0</v>
      </c>
      <c r="K737" s="21">
        <v>1.7</v>
      </c>
      <c r="L737" s="21" t="s">
        <v>2393</v>
      </c>
      <c r="M737" s="21"/>
      <c r="N737" s="21"/>
      <c r="O737" s="22" t="s">
        <v>584</v>
      </c>
      <c r="P737" s="22" t="s">
        <v>800</v>
      </c>
      <c r="Q737" s="21" t="s">
        <v>2175</v>
      </c>
    </row>
    <row r="738" s="4" customFormat="1" ht="24" spans="1:17">
      <c r="A738" s="20">
        <v>732</v>
      </c>
      <c r="B738" s="21" t="s">
        <v>770</v>
      </c>
      <c r="C738" s="21" t="s">
        <v>794</v>
      </c>
      <c r="D738" s="21" t="s">
        <v>26</v>
      </c>
      <c r="E738" s="21" t="s">
        <v>2394</v>
      </c>
      <c r="F738" s="21" t="s">
        <v>146</v>
      </c>
      <c r="G738" s="21" t="s">
        <v>2310</v>
      </c>
      <c r="H738" s="21" t="s">
        <v>1836</v>
      </c>
      <c r="I738" s="21">
        <v>4</v>
      </c>
      <c r="J738" s="21">
        <v>1</v>
      </c>
      <c r="K738" s="21">
        <v>3</v>
      </c>
      <c r="L738" s="21" t="s">
        <v>2395</v>
      </c>
      <c r="M738" s="21"/>
      <c r="N738" s="21"/>
      <c r="O738" s="22" t="s">
        <v>584</v>
      </c>
      <c r="P738" s="22" t="s">
        <v>892</v>
      </c>
      <c r="Q738" s="21" t="s">
        <v>2314</v>
      </c>
    </row>
    <row r="739" s="4" customFormat="1" ht="36" spans="1:17">
      <c r="A739" s="20">
        <v>733</v>
      </c>
      <c r="B739" s="21" t="s">
        <v>770</v>
      </c>
      <c r="C739" s="21" t="s">
        <v>794</v>
      </c>
      <c r="D739" s="21" t="s">
        <v>26</v>
      </c>
      <c r="E739" s="21" t="s">
        <v>2396</v>
      </c>
      <c r="F739" s="21" t="s">
        <v>146</v>
      </c>
      <c r="G739" s="21" t="s">
        <v>2310</v>
      </c>
      <c r="H739" s="21" t="s">
        <v>1836</v>
      </c>
      <c r="I739" s="21">
        <v>16</v>
      </c>
      <c r="J739" s="21">
        <v>6</v>
      </c>
      <c r="K739" s="21">
        <v>10</v>
      </c>
      <c r="L739" s="21" t="s">
        <v>2397</v>
      </c>
      <c r="M739" s="21"/>
      <c r="N739" s="21"/>
      <c r="O739" s="22" t="s">
        <v>570</v>
      </c>
      <c r="P739" s="22" t="s">
        <v>792</v>
      </c>
      <c r="Q739" s="21" t="s">
        <v>2314</v>
      </c>
    </row>
    <row r="740" s="4" customFormat="1" ht="24" spans="1:17">
      <c r="A740" s="20">
        <v>734</v>
      </c>
      <c r="B740" s="21" t="s">
        <v>770</v>
      </c>
      <c r="C740" s="21" t="s">
        <v>794</v>
      </c>
      <c r="D740" s="21" t="s">
        <v>26</v>
      </c>
      <c r="E740" s="21" t="s">
        <v>2398</v>
      </c>
      <c r="F740" s="21" t="s">
        <v>146</v>
      </c>
      <c r="G740" s="21" t="s">
        <v>2310</v>
      </c>
      <c r="H740" s="21" t="s">
        <v>567</v>
      </c>
      <c r="I740" s="21">
        <v>10</v>
      </c>
      <c r="J740" s="21">
        <v>3</v>
      </c>
      <c r="K740" s="21">
        <v>7</v>
      </c>
      <c r="L740" s="21" t="s">
        <v>2399</v>
      </c>
      <c r="M740" s="21"/>
      <c r="N740" s="21"/>
      <c r="O740" s="22" t="s">
        <v>570</v>
      </c>
      <c r="P740" s="22" t="s">
        <v>792</v>
      </c>
      <c r="Q740" s="21" t="s">
        <v>2314</v>
      </c>
    </row>
    <row r="741" s="4" customFormat="1" ht="36" spans="1:17">
      <c r="A741" s="20">
        <v>735</v>
      </c>
      <c r="B741" s="21" t="s">
        <v>770</v>
      </c>
      <c r="C741" s="21" t="s">
        <v>794</v>
      </c>
      <c r="D741" s="21" t="s">
        <v>26</v>
      </c>
      <c r="E741" s="21" t="s">
        <v>2400</v>
      </c>
      <c r="F741" s="21" t="s">
        <v>146</v>
      </c>
      <c r="G741" s="21" t="s">
        <v>2183</v>
      </c>
      <c r="H741" s="21" t="s">
        <v>567</v>
      </c>
      <c r="I741" s="21">
        <v>20</v>
      </c>
      <c r="J741" s="21">
        <v>7</v>
      </c>
      <c r="K741" s="21">
        <v>13</v>
      </c>
      <c r="L741" s="21" t="s">
        <v>2401</v>
      </c>
      <c r="M741" s="21"/>
      <c r="N741" s="21"/>
      <c r="O741" s="22" t="s">
        <v>584</v>
      </c>
      <c r="P741" s="22" t="s">
        <v>1178</v>
      </c>
      <c r="Q741" s="21" t="s">
        <v>2186</v>
      </c>
    </row>
    <row r="742" s="4" customFormat="1" ht="36" spans="1:17">
      <c r="A742" s="20">
        <v>736</v>
      </c>
      <c r="B742" s="21" t="s">
        <v>770</v>
      </c>
      <c r="C742" s="21" t="s">
        <v>794</v>
      </c>
      <c r="D742" s="21" t="s">
        <v>26</v>
      </c>
      <c r="E742" s="21" t="s">
        <v>2402</v>
      </c>
      <c r="F742" s="21" t="s">
        <v>146</v>
      </c>
      <c r="G742" s="21" t="s">
        <v>2183</v>
      </c>
      <c r="H742" s="21" t="s">
        <v>567</v>
      </c>
      <c r="I742" s="21">
        <v>10</v>
      </c>
      <c r="J742" s="21">
        <v>3</v>
      </c>
      <c r="K742" s="21">
        <v>7</v>
      </c>
      <c r="L742" s="21" t="s">
        <v>2403</v>
      </c>
      <c r="M742" s="21"/>
      <c r="N742" s="21"/>
      <c r="O742" s="22" t="s">
        <v>584</v>
      </c>
      <c r="P742" s="22" t="s">
        <v>1178</v>
      </c>
      <c r="Q742" s="21" t="s">
        <v>2186</v>
      </c>
    </row>
    <row r="743" s="4" customFormat="1" ht="36" spans="1:17">
      <c r="A743" s="20">
        <v>737</v>
      </c>
      <c r="B743" s="21" t="s">
        <v>770</v>
      </c>
      <c r="C743" s="21" t="s">
        <v>771</v>
      </c>
      <c r="D743" s="21" t="s">
        <v>26</v>
      </c>
      <c r="E743" s="21" t="s">
        <v>2404</v>
      </c>
      <c r="F743" s="21" t="s">
        <v>146</v>
      </c>
      <c r="G743" s="21" t="s">
        <v>845</v>
      </c>
      <c r="H743" s="21" t="s">
        <v>567</v>
      </c>
      <c r="I743" s="20">
        <v>30</v>
      </c>
      <c r="J743" s="21">
        <v>10</v>
      </c>
      <c r="K743" s="21">
        <v>20</v>
      </c>
      <c r="L743" s="21" t="s">
        <v>2405</v>
      </c>
      <c r="M743" s="21"/>
      <c r="N743" s="21"/>
      <c r="O743" s="22" t="s">
        <v>584</v>
      </c>
      <c r="P743" s="22" t="s">
        <v>1178</v>
      </c>
      <c r="Q743" s="21" t="s">
        <v>849</v>
      </c>
    </row>
    <row r="744" s="4" customFormat="1" ht="24" spans="1:17">
      <c r="A744" s="20">
        <v>738</v>
      </c>
      <c r="B744" s="21" t="s">
        <v>770</v>
      </c>
      <c r="C744" s="21" t="s">
        <v>771</v>
      </c>
      <c r="D744" s="21" t="s">
        <v>26</v>
      </c>
      <c r="E744" s="21" t="s">
        <v>2406</v>
      </c>
      <c r="F744" s="21" t="s">
        <v>146</v>
      </c>
      <c r="G744" s="21" t="s">
        <v>155</v>
      </c>
      <c r="H744" s="21" t="s">
        <v>372</v>
      </c>
      <c r="I744" s="20">
        <v>10</v>
      </c>
      <c r="J744" s="21">
        <v>3</v>
      </c>
      <c r="K744" s="21">
        <v>7</v>
      </c>
      <c r="L744" s="21" t="s">
        <v>2407</v>
      </c>
      <c r="M744" s="21"/>
      <c r="N744" s="21"/>
      <c r="O744" s="22" t="s">
        <v>800</v>
      </c>
      <c r="P744" s="22" t="s">
        <v>806</v>
      </c>
      <c r="Q744" s="21" t="s">
        <v>2408</v>
      </c>
    </row>
    <row r="745" s="4" customFormat="1" ht="24" spans="1:17">
      <c r="A745" s="20">
        <v>739</v>
      </c>
      <c r="B745" s="21" t="s">
        <v>770</v>
      </c>
      <c r="C745" s="21" t="s">
        <v>771</v>
      </c>
      <c r="D745" s="21" t="s">
        <v>26</v>
      </c>
      <c r="E745" s="21" t="s">
        <v>2409</v>
      </c>
      <c r="F745" s="21" t="s">
        <v>146</v>
      </c>
      <c r="G745" s="21" t="s">
        <v>155</v>
      </c>
      <c r="H745" s="21" t="s">
        <v>868</v>
      </c>
      <c r="I745" s="20">
        <v>9.3</v>
      </c>
      <c r="J745" s="21">
        <v>2.3</v>
      </c>
      <c r="K745" s="21">
        <v>7</v>
      </c>
      <c r="L745" s="21" t="s">
        <v>2410</v>
      </c>
      <c r="M745" s="21"/>
      <c r="N745" s="21"/>
      <c r="O745" s="22" t="s">
        <v>892</v>
      </c>
      <c r="P745" s="22" t="s">
        <v>833</v>
      </c>
      <c r="Q745" s="21" t="s">
        <v>2408</v>
      </c>
    </row>
    <row r="746" s="4" customFormat="1" ht="36" spans="1:17">
      <c r="A746" s="20">
        <v>740</v>
      </c>
      <c r="B746" s="21" t="s">
        <v>770</v>
      </c>
      <c r="C746" s="21" t="s">
        <v>794</v>
      </c>
      <c r="D746" s="21" t="s">
        <v>26</v>
      </c>
      <c r="E746" s="21" t="s">
        <v>2411</v>
      </c>
      <c r="F746" s="21" t="s">
        <v>146</v>
      </c>
      <c r="G746" s="21" t="s">
        <v>155</v>
      </c>
      <c r="H746" s="21" t="s">
        <v>435</v>
      </c>
      <c r="I746" s="20">
        <v>6</v>
      </c>
      <c r="J746" s="21">
        <v>3.9</v>
      </c>
      <c r="K746" s="21">
        <v>2.1</v>
      </c>
      <c r="L746" s="21" t="s">
        <v>2412</v>
      </c>
      <c r="M746" s="21"/>
      <c r="N746" s="21"/>
      <c r="O746" s="22" t="s">
        <v>1178</v>
      </c>
      <c r="P746" s="22" t="s">
        <v>2413</v>
      </c>
      <c r="Q746" s="21" t="s">
        <v>2408</v>
      </c>
    </row>
    <row r="747" s="4" customFormat="1" ht="24" spans="1:17">
      <c r="A747" s="20">
        <v>741</v>
      </c>
      <c r="B747" s="21" t="s">
        <v>770</v>
      </c>
      <c r="C747" s="21" t="s">
        <v>866</v>
      </c>
      <c r="D747" s="21" t="s">
        <v>26</v>
      </c>
      <c r="E747" s="21" t="s">
        <v>2414</v>
      </c>
      <c r="F747" s="21" t="s">
        <v>146</v>
      </c>
      <c r="G747" s="21" t="s">
        <v>155</v>
      </c>
      <c r="H747" s="21" t="s">
        <v>868</v>
      </c>
      <c r="I747" s="20">
        <v>4.7</v>
      </c>
      <c r="J747" s="21">
        <v>1.7</v>
      </c>
      <c r="K747" s="21">
        <v>3</v>
      </c>
      <c r="L747" s="21" t="s">
        <v>2415</v>
      </c>
      <c r="M747" s="21"/>
      <c r="N747" s="21"/>
      <c r="O747" s="22" t="s">
        <v>892</v>
      </c>
      <c r="P747" s="22" t="s">
        <v>833</v>
      </c>
      <c r="Q747" s="21" t="s">
        <v>2408</v>
      </c>
    </row>
    <row r="748" s="4" customFormat="1" ht="24" spans="1:17">
      <c r="A748" s="20">
        <v>742</v>
      </c>
      <c r="B748" s="21" t="s">
        <v>770</v>
      </c>
      <c r="C748" s="21" t="s">
        <v>794</v>
      </c>
      <c r="D748" s="21" t="s">
        <v>26</v>
      </c>
      <c r="E748" s="21" t="s">
        <v>2416</v>
      </c>
      <c r="F748" s="21" t="s">
        <v>146</v>
      </c>
      <c r="G748" s="21" t="s">
        <v>2188</v>
      </c>
      <c r="H748" s="21" t="s">
        <v>895</v>
      </c>
      <c r="I748" s="20">
        <v>1.5</v>
      </c>
      <c r="J748" s="21">
        <v>0.5</v>
      </c>
      <c r="K748" s="21">
        <v>1</v>
      </c>
      <c r="L748" s="21" t="s">
        <v>2417</v>
      </c>
      <c r="M748" s="21"/>
      <c r="N748" s="21"/>
      <c r="O748" s="22" t="s">
        <v>584</v>
      </c>
      <c r="P748" s="22" t="s">
        <v>892</v>
      </c>
      <c r="Q748" s="21" t="s">
        <v>2191</v>
      </c>
    </row>
    <row r="749" s="4" customFormat="1" ht="24" spans="1:17">
      <c r="A749" s="20">
        <v>743</v>
      </c>
      <c r="B749" s="21" t="s">
        <v>770</v>
      </c>
      <c r="C749" s="21" t="s">
        <v>794</v>
      </c>
      <c r="D749" s="21" t="s">
        <v>26</v>
      </c>
      <c r="E749" s="21" t="s">
        <v>2418</v>
      </c>
      <c r="F749" s="21" t="s">
        <v>146</v>
      </c>
      <c r="G749" s="21" t="s">
        <v>2188</v>
      </c>
      <c r="H749" s="21" t="s">
        <v>895</v>
      </c>
      <c r="I749" s="20">
        <v>1.5</v>
      </c>
      <c r="J749" s="21">
        <v>0.5</v>
      </c>
      <c r="K749" s="21">
        <v>1</v>
      </c>
      <c r="L749" s="21" t="s">
        <v>2419</v>
      </c>
      <c r="M749" s="21"/>
      <c r="N749" s="21"/>
      <c r="O749" s="22" t="s">
        <v>584</v>
      </c>
      <c r="P749" s="22" t="s">
        <v>892</v>
      </c>
      <c r="Q749" s="21" t="s">
        <v>2191</v>
      </c>
    </row>
    <row r="750" s="4" customFormat="1" ht="24" spans="1:17">
      <c r="A750" s="20">
        <v>744</v>
      </c>
      <c r="B750" s="21" t="s">
        <v>770</v>
      </c>
      <c r="C750" s="21" t="s">
        <v>794</v>
      </c>
      <c r="D750" s="21" t="s">
        <v>26</v>
      </c>
      <c r="E750" s="21" t="s">
        <v>2420</v>
      </c>
      <c r="F750" s="21" t="s">
        <v>146</v>
      </c>
      <c r="G750" s="21" t="s">
        <v>2188</v>
      </c>
      <c r="H750" s="21" t="s">
        <v>895</v>
      </c>
      <c r="I750" s="20">
        <v>2</v>
      </c>
      <c r="J750" s="21">
        <v>1</v>
      </c>
      <c r="K750" s="21">
        <v>1</v>
      </c>
      <c r="L750" s="21" t="s">
        <v>2421</v>
      </c>
      <c r="M750" s="21"/>
      <c r="N750" s="21"/>
      <c r="O750" s="22" t="s">
        <v>584</v>
      </c>
      <c r="P750" s="22" t="s">
        <v>892</v>
      </c>
      <c r="Q750" s="21" t="s">
        <v>2191</v>
      </c>
    </row>
    <row r="751" s="4" customFormat="1" ht="24" spans="1:17">
      <c r="A751" s="20">
        <v>745</v>
      </c>
      <c r="B751" s="21" t="s">
        <v>770</v>
      </c>
      <c r="C751" s="21" t="s">
        <v>771</v>
      </c>
      <c r="D751" s="21" t="s">
        <v>26</v>
      </c>
      <c r="E751" s="21" t="s">
        <v>2422</v>
      </c>
      <c r="F751" s="21" t="s">
        <v>146</v>
      </c>
      <c r="G751" s="21" t="s">
        <v>2188</v>
      </c>
      <c r="H751" s="21" t="s">
        <v>372</v>
      </c>
      <c r="I751" s="20">
        <v>12</v>
      </c>
      <c r="J751" s="21">
        <v>5</v>
      </c>
      <c r="K751" s="21">
        <v>7</v>
      </c>
      <c r="L751" s="21" t="s">
        <v>2423</v>
      </c>
      <c r="M751" s="21"/>
      <c r="N751" s="21"/>
      <c r="O751" s="22" t="s">
        <v>800</v>
      </c>
      <c r="P751" s="22" t="s">
        <v>35</v>
      </c>
      <c r="Q751" s="21" t="s">
        <v>2191</v>
      </c>
    </row>
    <row r="752" s="4" customFormat="1" ht="24" spans="1:17">
      <c r="A752" s="20">
        <v>746</v>
      </c>
      <c r="B752" s="21" t="s">
        <v>770</v>
      </c>
      <c r="C752" s="21" t="s">
        <v>866</v>
      </c>
      <c r="D752" s="21" t="s">
        <v>26</v>
      </c>
      <c r="E752" s="21" t="s">
        <v>2424</v>
      </c>
      <c r="F752" s="21" t="s">
        <v>146</v>
      </c>
      <c r="G752" s="21" t="s">
        <v>2188</v>
      </c>
      <c r="H752" s="21" t="s">
        <v>868</v>
      </c>
      <c r="I752" s="20">
        <v>4</v>
      </c>
      <c r="J752" s="21">
        <v>1</v>
      </c>
      <c r="K752" s="21">
        <v>3</v>
      </c>
      <c r="L752" s="21" t="s">
        <v>2423</v>
      </c>
      <c r="M752" s="21"/>
      <c r="N752" s="21"/>
      <c r="O752" s="22" t="s">
        <v>584</v>
      </c>
      <c r="P752" s="22" t="s">
        <v>892</v>
      </c>
      <c r="Q752" s="21" t="s">
        <v>2191</v>
      </c>
    </row>
    <row r="753" s="4" customFormat="1" ht="24" spans="1:17">
      <c r="A753" s="20">
        <v>747</v>
      </c>
      <c r="B753" s="21" t="s">
        <v>770</v>
      </c>
      <c r="C753" s="21" t="s">
        <v>866</v>
      </c>
      <c r="D753" s="21" t="s">
        <v>26</v>
      </c>
      <c r="E753" s="21" t="s">
        <v>2425</v>
      </c>
      <c r="F753" s="21" t="s">
        <v>146</v>
      </c>
      <c r="G753" s="21" t="s">
        <v>2188</v>
      </c>
      <c r="H753" s="21" t="s">
        <v>868</v>
      </c>
      <c r="I753" s="20">
        <v>1.5</v>
      </c>
      <c r="J753" s="21">
        <v>0.5</v>
      </c>
      <c r="K753" s="21">
        <v>1</v>
      </c>
      <c r="L753" s="21" t="s">
        <v>2426</v>
      </c>
      <c r="M753" s="21"/>
      <c r="N753" s="21"/>
      <c r="O753" s="22" t="s">
        <v>584</v>
      </c>
      <c r="P753" s="22" t="s">
        <v>35</v>
      </c>
      <c r="Q753" s="21" t="s">
        <v>2191</v>
      </c>
    </row>
    <row r="754" s="4" customFormat="1" ht="24" spans="1:17">
      <c r="A754" s="20">
        <v>748</v>
      </c>
      <c r="B754" s="21" t="s">
        <v>770</v>
      </c>
      <c r="C754" s="21" t="s">
        <v>794</v>
      </c>
      <c r="D754" s="21" t="s">
        <v>26</v>
      </c>
      <c r="E754" s="21" t="s">
        <v>2427</v>
      </c>
      <c r="F754" s="21" t="s">
        <v>146</v>
      </c>
      <c r="G754" s="21" t="s">
        <v>2188</v>
      </c>
      <c r="H754" s="21" t="s">
        <v>895</v>
      </c>
      <c r="I754" s="20">
        <v>1.5</v>
      </c>
      <c r="J754" s="21">
        <v>0.5</v>
      </c>
      <c r="K754" s="21">
        <v>1</v>
      </c>
      <c r="L754" s="21" t="s">
        <v>2428</v>
      </c>
      <c r="M754" s="21"/>
      <c r="N754" s="21"/>
      <c r="O754" s="22" t="s">
        <v>584</v>
      </c>
      <c r="P754" s="22" t="s">
        <v>35</v>
      </c>
      <c r="Q754" s="21" t="s">
        <v>2191</v>
      </c>
    </row>
    <row r="755" s="4" customFormat="1" ht="24" spans="1:17">
      <c r="A755" s="20">
        <v>749</v>
      </c>
      <c r="B755" s="21" t="s">
        <v>770</v>
      </c>
      <c r="C755" s="21" t="s">
        <v>771</v>
      </c>
      <c r="D755" s="21" t="s">
        <v>26</v>
      </c>
      <c r="E755" s="21" t="s">
        <v>2429</v>
      </c>
      <c r="F755" s="21" t="s">
        <v>146</v>
      </c>
      <c r="G755" s="21" t="s">
        <v>2207</v>
      </c>
      <c r="H755" s="21" t="s">
        <v>372</v>
      </c>
      <c r="I755" s="20">
        <v>8</v>
      </c>
      <c r="J755" s="21">
        <v>3</v>
      </c>
      <c r="K755" s="21">
        <v>5</v>
      </c>
      <c r="L755" s="21" t="s">
        <v>2430</v>
      </c>
      <c r="M755" s="21"/>
      <c r="N755" s="21"/>
      <c r="O755" s="22" t="s">
        <v>892</v>
      </c>
      <c r="P755" s="22" t="s">
        <v>792</v>
      </c>
      <c r="Q755" s="21" t="s">
        <v>2210</v>
      </c>
    </row>
    <row r="756" s="4" customFormat="1" ht="24" spans="1:17">
      <c r="A756" s="20">
        <v>750</v>
      </c>
      <c r="B756" s="21" t="s">
        <v>770</v>
      </c>
      <c r="C756" s="21" t="s">
        <v>771</v>
      </c>
      <c r="D756" s="21" t="s">
        <v>26</v>
      </c>
      <c r="E756" s="21" t="s">
        <v>2431</v>
      </c>
      <c r="F756" s="21" t="s">
        <v>146</v>
      </c>
      <c r="G756" s="21" t="s">
        <v>2207</v>
      </c>
      <c r="H756" s="21" t="s">
        <v>372</v>
      </c>
      <c r="I756" s="20">
        <v>4</v>
      </c>
      <c r="J756" s="21">
        <v>1</v>
      </c>
      <c r="K756" s="21">
        <v>3</v>
      </c>
      <c r="L756" s="21" t="s">
        <v>2432</v>
      </c>
      <c r="M756" s="21"/>
      <c r="N756" s="21"/>
      <c r="O756" s="22" t="s">
        <v>892</v>
      </c>
      <c r="P756" s="22" t="s">
        <v>792</v>
      </c>
      <c r="Q756" s="21" t="s">
        <v>2210</v>
      </c>
    </row>
    <row r="757" s="4" customFormat="1" ht="24" spans="1:17">
      <c r="A757" s="20">
        <v>751</v>
      </c>
      <c r="B757" s="21" t="s">
        <v>770</v>
      </c>
      <c r="C757" s="21" t="s">
        <v>794</v>
      </c>
      <c r="D757" s="21" t="s">
        <v>26</v>
      </c>
      <c r="E757" s="21" t="s">
        <v>2433</v>
      </c>
      <c r="F757" s="21" t="s">
        <v>146</v>
      </c>
      <c r="G757" s="21" t="s">
        <v>2207</v>
      </c>
      <c r="H757" s="21" t="s">
        <v>459</v>
      </c>
      <c r="I757" s="20">
        <v>4</v>
      </c>
      <c r="J757" s="21">
        <v>2</v>
      </c>
      <c r="K757" s="21">
        <v>2</v>
      </c>
      <c r="L757" s="21" t="s">
        <v>2434</v>
      </c>
      <c r="M757" s="21"/>
      <c r="N757" s="21"/>
      <c r="O757" s="22" t="s">
        <v>892</v>
      </c>
      <c r="P757" s="22" t="s">
        <v>570</v>
      </c>
      <c r="Q757" s="21" t="s">
        <v>2210</v>
      </c>
    </row>
    <row r="758" s="4" customFormat="1" ht="24" spans="1:17">
      <c r="A758" s="20">
        <v>752</v>
      </c>
      <c r="B758" s="21" t="s">
        <v>770</v>
      </c>
      <c r="C758" s="21" t="s">
        <v>794</v>
      </c>
      <c r="D758" s="21" t="s">
        <v>26</v>
      </c>
      <c r="E758" s="21" t="s">
        <v>2435</v>
      </c>
      <c r="F758" s="21" t="s">
        <v>146</v>
      </c>
      <c r="G758" s="21" t="s">
        <v>2207</v>
      </c>
      <c r="H758" s="21" t="s">
        <v>459</v>
      </c>
      <c r="I758" s="20">
        <v>2</v>
      </c>
      <c r="J758" s="21">
        <v>1</v>
      </c>
      <c r="K758" s="21">
        <v>1</v>
      </c>
      <c r="L758" s="21" t="s">
        <v>2436</v>
      </c>
      <c r="M758" s="21"/>
      <c r="N758" s="21"/>
      <c r="O758" s="22" t="s">
        <v>892</v>
      </c>
      <c r="P758" s="22" t="s">
        <v>570</v>
      </c>
      <c r="Q758" s="21" t="s">
        <v>2210</v>
      </c>
    </row>
    <row r="759" s="4" customFormat="1" ht="24" spans="1:17">
      <c r="A759" s="20">
        <v>753</v>
      </c>
      <c r="B759" s="21" t="s">
        <v>770</v>
      </c>
      <c r="C759" s="21" t="s">
        <v>794</v>
      </c>
      <c r="D759" s="21" t="s">
        <v>26</v>
      </c>
      <c r="E759" s="21" t="s">
        <v>2437</v>
      </c>
      <c r="F759" s="21" t="s">
        <v>146</v>
      </c>
      <c r="G759" s="21" t="s">
        <v>2207</v>
      </c>
      <c r="H759" s="21" t="s">
        <v>459</v>
      </c>
      <c r="I759" s="20">
        <v>2</v>
      </c>
      <c r="J759" s="21">
        <v>1</v>
      </c>
      <c r="K759" s="21">
        <v>1</v>
      </c>
      <c r="L759" s="21" t="s">
        <v>2438</v>
      </c>
      <c r="M759" s="21"/>
      <c r="N759" s="21"/>
      <c r="O759" s="22" t="s">
        <v>584</v>
      </c>
      <c r="P759" s="22" t="s">
        <v>570</v>
      </c>
      <c r="Q759" s="21" t="s">
        <v>2210</v>
      </c>
    </row>
    <row r="760" s="4" customFormat="1" ht="24" spans="1:17">
      <c r="A760" s="20">
        <v>754</v>
      </c>
      <c r="B760" s="21" t="s">
        <v>770</v>
      </c>
      <c r="C760" s="21" t="s">
        <v>794</v>
      </c>
      <c r="D760" s="21" t="s">
        <v>26</v>
      </c>
      <c r="E760" s="21" t="s">
        <v>2439</v>
      </c>
      <c r="F760" s="21" t="s">
        <v>146</v>
      </c>
      <c r="G760" s="21" t="s">
        <v>2207</v>
      </c>
      <c r="H760" s="21" t="s">
        <v>459</v>
      </c>
      <c r="I760" s="20">
        <v>2</v>
      </c>
      <c r="J760" s="21">
        <v>1</v>
      </c>
      <c r="K760" s="21">
        <v>1</v>
      </c>
      <c r="L760" s="21" t="s">
        <v>2440</v>
      </c>
      <c r="M760" s="21"/>
      <c r="N760" s="21"/>
      <c r="O760" s="22" t="s">
        <v>584</v>
      </c>
      <c r="P760" s="22" t="s">
        <v>570</v>
      </c>
      <c r="Q760" s="21" t="s">
        <v>2210</v>
      </c>
    </row>
    <row r="761" s="4" customFormat="1" ht="48" spans="1:17">
      <c r="A761" s="20">
        <v>755</v>
      </c>
      <c r="B761" s="21" t="s">
        <v>770</v>
      </c>
      <c r="C761" s="21" t="s">
        <v>794</v>
      </c>
      <c r="D761" s="21" t="s">
        <v>26</v>
      </c>
      <c r="E761" s="21" t="s">
        <v>2441</v>
      </c>
      <c r="F761" s="21" t="s">
        <v>146</v>
      </c>
      <c r="G761" s="21" t="s">
        <v>2216</v>
      </c>
      <c r="H761" s="21" t="s">
        <v>2442</v>
      </c>
      <c r="I761" s="21">
        <v>9</v>
      </c>
      <c r="J761" s="21">
        <v>3</v>
      </c>
      <c r="K761" s="21">
        <v>6</v>
      </c>
      <c r="L761" s="21" t="s">
        <v>2438</v>
      </c>
      <c r="M761" s="21"/>
      <c r="N761" s="21"/>
      <c r="O761" s="22">
        <v>2019.4</v>
      </c>
      <c r="P761" s="22" t="s">
        <v>833</v>
      </c>
      <c r="Q761" s="21" t="s">
        <v>2219</v>
      </c>
    </row>
    <row r="762" s="4" customFormat="1" ht="36" spans="1:17">
      <c r="A762" s="20">
        <v>756</v>
      </c>
      <c r="B762" s="21" t="s">
        <v>770</v>
      </c>
      <c r="C762" s="21" t="s">
        <v>794</v>
      </c>
      <c r="D762" s="21" t="s">
        <v>26</v>
      </c>
      <c r="E762" s="21" t="s">
        <v>2443</v>
      </c>
      <c r="F762" s="21" t="s">
        <v>146</v>
      </c>
      <c r="G762" s="21" t="s">
        <v>2216</v>
      </c>
      <c r="H762" s="21" t="s">
        <v>435</v>
      </c>
      <c r="I762" s="21">
        <v>5</v>
      </c>
      <c r="J762" s="21">
        <v>2</v>
      </c>
      <c r="K762" s="21">
        <v>3</v>
      </c>
      <c r="L762" s="21" t="s">
        <v>2444</v>
      </c>
      <c r="M762" s="21"/>
      <c r="N762" s="21"/>
      <c r="O762" s="22" t="s">
        <v>584</v>
      </c>
      <c r="P762" s="22" t="s">
        <v>892</v>
      </c>
      <c r="Q762" s="21" t="s">
        <v>2219</v>
      </c>
    </row>
    <row r="763" s="4" customFormat="1" ht="24" spans="1:17">
      <c r="A763" s="20">
        <v>757</v>
      </c>
      <c r="B763" s="21" t="s">
        <v>770</v>
      </c>
      <c r="C763" s="21" t="s">
        <v>771</v>
      </c>
      <c r="D763" s="21" t="s">
        <v>26</v>
      </c>
      <c r="E763" s="21" t="s">
        <v>2445</v>
      </c>
      <c r="F763" s="21" t="s">
        <v>146</v>
      </c>
      <c r="G763" s="21" t="s">
        <v>2216</v>
      </c>
      <c r="H763" s="21" t="s">
        <v>372</v>
      </c>
      <c r="I763" s="20">
        <v>5</v>
      </c>
      <c r="J763" s="21">
        <v>2</v>
      </c>
      <c r="K763" s="21">
        <v>3</v>
      </c>
      <c r="L763" s="21" t="s">
        <v>2446</v>
      </c>
      <c r="M763" s="21"/>
      <c r="N763" s="21"/>
      <c r="O763" s="22" t="s">
        <v>800</v>
      </c>
      <c r="P763" s="22" t="s">
        <v>800</v>
      </c>
      <c r="Q763" s="21" t="s">
        <v>2219</v>
      </c>
    </row>
    <row r="764" s="4" customFormat="1" ht="24" spans="1:17">
      <c r="A764" s="20">
        <v>758</v>
      </c>
      <c r="B764" s="21" t="s">
        <v>770</v>
      </c>
      <c r="C764" s="21" t="s">
        <v>771</v>
      </c>
      <c r="D764" s="21" t="s">
        <v>26</v>
      </c>
      <c r="E764" s="21" t="s">
        <v>2447</v>
      </c>
      <c r="F764" s="21" t="s">
        <v>146</v>
      </c>
      <c r="G764" s="21" t="s">
        <v>2216</v>
      </c>
      <c r="H764" s="21" t="s">
        <v>372</v>
      </c>
      <c r="I764" s="20">
        <v>5.5</v>
      </c>
      <c r="J764" s="21">
        <v>2.5</v>
      </c>
      <c r="K764" s="21">
        <v>3</v>
      </c>
      <c r="L764" s="21" t="s">
        <v>2448</v>
      </c>
      <c r="M764" s="21"/>
      <c r="N764" s="21"/>
      <c r="O764" s="22" t="s">
        <v>800</v>
      </c>
      <c r="P764" s="22" t="s">
        <v>800</v>
      </c>
      <c r="Q764" s="21" t="s">
        <v>2219</v>
      </c>
    </row>
    <row r="765" s="4" customFormat="1" ht="24" spans="1:17">
      <c r="A765" s="20">
        <v>759</v>
      </c>
      <c r="B765" s="21" t="s">
        <v>770</v>
      </c>
      <c r="C765" s="21" t="s">
        <v>771</v>
      </c>
      <c r="D765" s="21" t="s">
        <v>26</v>
      </c>
      <c r="E765" s="21" t="s">
        <v>2449</v>
      </c>
      <c r="F765" s="21" t="s">
        <v>146</v>
      </c>
      <c r="G765" s="21" t="s">
        <v>2216</v>
      </c>
      <c r="H765" s="21" t="s">
        <v>372</v>
      </c>
      <c r="I765" s="20">
        <v>3.5</v>
      </c>
      <c r="J765" s="21">
        <v>1.5</v>
      </c>
      <c r="K765" s="21">
        <v>2</v>
      </c>
      <c r="L765" s="21" t="s">
        <v>2450</v>
      </c>
      <c r="M765" s="21"/>
      <c r="N765" s="21"/>
      <c r="O765" s="22" t="s">
        <v>800</v>
      </c>
      <c r="P765" s="22" t="s">
        <v>800</v>
      </c>
      <c r="Q765" s="21" t="s">
        <v>2219</v>
      </c>
    </row>
    <row r="766" s="4" customFormat="1" ht="24" spans="1:17">
      <c r="A766" s="20">
        <v>760</v>
      </c>
      <c r="B766" s="21" t="s">
        <v>770</v>
      </c>
      <c r="C766" s="21" t="s">
        <v>794</v>
      </c>
      <c r="D766" s="21" t="s">
        <v>26</v>
      </c>
      <c r="E766" s="21" t="s">
        <v>2451</v>
      </c>
      <c r="F766" s="21" t="s">
        <v>146</v>
      </c>
      <c r="G766" s="21" t="s">
        <v>2452</v>
      </c>
      <c r="H766" s="21" t="s">
        <v>1144</v>
      </c>
      <c r="I766" s="20">
        <v>12</v>
      </c>
      <c r="J766" s="21">
        <v>5</v>
      </c>
      <c r="K766" s="21">
        <v>7</v>
      </c>
      <c r="L766" s="21" t="s">
        <v>2453</v>
      </c>
      <c r="M766" s="21"/>
      <c r="N766" s="21"/>
      <c r="O766" s="22" t="s">
        <v>584</v>
      </c>
      <c r="P766" s="22" t="s">
        <v>892</v>
      </c>
      <c r="Q766" s="21" t="s">
        <v>2454</v>
      </c>
    </row>
    <row r="767" s="4" customFormat="1" ht="24" spans="1:17">
      <c r="A767" s="20">
        <v>761</v>
      </c>
      <c r="B767" s="21" t="s">
        <v>770</v>
      </c>
      <c r="C767" s="21" t="s">
        <v>794</v>
      </c>
      <c r="D767" s="21" t="s">
        <v>26</v>
      </c>
      <c r="E767" s="21" t="s">
        <v>2455</v>
      </c>
      <c r="F767" s="21" t="s">
        <v>146</v>
      </c>
      <c r="G767" s="21" t="s">
        <v>2452</v>
      </c>
      <c r="H767" s="21" t="s">
        <v>1683</v>
      </c>
      <c r="I767" s="20">
        <v>3</v>
      </c>
      <c r="J767" s="21">
        <v>1</v>
      </c>
      <c r="K767" s="21">
        <v>2</v>
      </c>
      <c r="L767" s="21" t="s">
        <v>2456</v>
      </c>
      <c r="M767" s="21"/>
      <c r="N767" s="21"/>
      <c r="O767" s="22" t="s">
        <v>584</v>
      </c>
      <c r="P767" s="22" t="s">
        <v>892</v>
      </c>
      <c r="Q767" s="21" t="s">
        <v>2454</v>
      </c>
    </row>
    <row r="768" s="4" customFormat="1" ht="24" spans="1:17">
      <c r="A768" s="20">
        <v>762</v>
      </c>
      <c r="B768" s="21" t="s">
        <v>770</v>
      </c>
      <c r="C768" s="21" t="s">
        <v>771</v>
      </c>
      <c r="D768" s="21" t="s">
        <v>26</v>
      </c>
      <c r="E768" s="21" t="s">
        <v>2457</v>
      </c>
      <c r="F768" s="21" t="s">
        <v>146</v>
      </c>
      <c r="G768" s="21" t="s">
        <v>2452</v>
      </c>
      <c r="H768" s="21" t="s">
        <v>372</v>
      </c>
      <c r="I768" s="20">
        <v>15</v>
      </c>
      <c r="J768" s="21">
        <v>5</v>
      </c>
      <c r="K768" s="21">
        <v>10</v>
      </c>
      <c r="L768" s="21" t="s">
        <v>2458</v>
      </c>
      <c r="M768" s="21"/>
      <c r="N768" s="21"/>
      <c r="O768" s="22" t="s">
        <v>584</v>
      </c>
      <c r="P768" s="22" t="s">
        <v>892</v>
      </c>
      <c r="Q768" s="21" t="s">
        <v>2454</v>
      </c>
    </row>
    <row r="769" s="4" customFormat="1" ht="36" spans="1:17">
      <c r="A769" s="20">
        <v>763</v>
      </c>
      <c r="B769" s="21" t="s">
        <v>770</v>
      </c>
      <c r="C769" s="21" t="s">
        <v>771</v>
      </c>
      <c r="D769" s="21" t="s">
        <v>26</v>
      </c>
      <c r="E769" s="21" t="s">
        <v>2459</v>
      </c>
      <c r="F769" s="21" t="s">
        <v>146</v>
      </c>
      <c r="G769" s="21" t="s">
        <v>2292</v>
      </c>
      <c r="H769" s="21" t="s">
        <v>372</v>
      </c>
      <c r="I769" s="21">
        <v>5.6</v>
      </c>
      <c r="J769" s="21">
        <v>2.6</v>
      </c>
      <c r="K769" s="21">
        <v>3</v>
      </c>
      <c r="L769" s="21" t="s">
        <v>2460</v>
      </c>
      <c r="M769" s="21"/>
      <c r="N769" s="21"/>
      <c r="O769" s="22" t="s">
        <v>584</v>
      </c>
      <c r="P769" s="22" t="s">
        <v>892</v>
      </c>
      <c r="Q769" s="21" t="s">
        <v>2295</v>
      </c>
    </row>
    <row r="770" s="4" customFormat="1" ht="24" spans="1:17">
      <c r="A770" s="20">
        <v>764</v>
      </c>
      <c r="B770" s="21" t="s">
        <v>770</v>
      </c>
      <c r="C770" s="21" t="s">
        <v>771</v>
      </c>
      <c r="D770" s="21" t="s">
        <v>26</v>
      </c>
      <c r="E770" s="21" t="s">
        <v>2461</v>
      </c>
      <c r="F770" s="21" t="s">
        <v>146</v>
      </c>
      <c r="G770" s="21" t="s">
        <v>2292</v>
      </c>
      <c r="H770" s="21" t="s">
        <v>372</v>
      </c>
      <c r="I770" s="21">
        <v>8</v>
      </c>
      <c r="J770" s="21">
        <v>3</v>
      </c>
      <c r="K770" s="21">
        <v>5</v>
      </c>
      <c r="L770" s="21" t="s">
        <v>2462</v>
      </c>
      <c r="M770" s="21"/>
      <c r="N770" s="21"/>
      <c r="O770" s="22" t="s">
        <v>1178</v>
      </c>
      <c r="P770" s="22" t="s">
        <v>806</v>
      </c>
      <c r="Q770" s="21" t="s">
        <v>2295</v>
      </c>
    </row>
    <row r="771" s="4" customFormat="1" ht="24" spans="1:17">
      <c r="A771" s="20">
        <v>765</v>
      </c>
      <c r="B771" s="21" t="s">
        <v>770</v>
      </c>
      <c r="C771" s="21" t="s">
        <v>794</v>
      </c>
      <c r="D771" s="21" t="s">
        <v>26</v>
      </c>
      <c r="E771" s="21" t="s">
        <v>2463</v>
      </c>
      <c r="F771" s="21" t="s">
        <v>146</v>
      </c>
      <c r="G771" s="21" t="s">
        <v>2292</v>
      </c>
      <c r="H771" s="21" t="s">
        <v>435</v>
      </c>
      <c r="I771" s="21">
        <v>4.4</v>
      </c>
      <c r="J771" s="21">
        <v>2</v>
      </c>
      <c r="K771" s="21">
        <v>2.4</v>
      </c>
      <c r="L771" s="21" t="s">
        <v>2440</v>
      </c>
      <c r="M771" s="21"/>
      <c r="N771" s="21"/>
      <c r="O771" s="22">
        <v>2019.1</v>
      </c>
      <c r="P771" s="22">
        <v>2019.11</v>
      </c>
      <c r="Q771" s="21" t="s">
        <v>2295</v>
      </c>
    </row>
    <row r="772" s="4" customFormat="1" ht="36" spans="1:17">
      <c r="A772" s="20">
        <v>766</v>
      </c>
      <c r="B772" s="21" t="s">
        <v>770</v>
      </c>
      <c r="C772" s="21" t="s">
        <v>771</v>
      </c>
      <c r="D772" s="21" t="s">
        <v>26</v>
      </c>
      <c r="E772" s="21" t="s">
        <v>2464</v>
      </c>
      <c r="F772" s="21" t="s">
        <v>146</v>
      </c>
      <c r="G772" s="21" t="s">
        <v>2292</v>
      </c>
      <c r="H772" s="21" t="s">
        <v>567</v>
      </c>
      <c r="I772" s="21">
        <v>4.8</v>
      </c>
      <c r="J772" s="21">
        <v>2</v>
      </c>
      <c r="K772" s="21">
        <v>2.8</v>
      </c>
      <c r="L772" s="21" t="s">
        <v>2465</v>
      </c>
      <c r="M772" s="21"/>
      <c r="N772" s="21"/>
      <c r="O772" s="22">
        <v>2019.3</v>
      </c>
      <c r="P772" s="22">
        <v>2019.4</v>
      </c>
      <c r="Q772" s="21" t="s">
        <v>2295</v>
      </c>
    </row>
    <row r="773" s="4" customFormat="1" ht="36" spans="1:17">
      <c r="A773" s="20">
        <v>767</v>
      </c>
      <c r="B773" s="21" t="s">
        <v>770</v>
      </c>
      <c r="C773" s="21" t="s">
        <v>794</v>
      </c>
      <c r="D773" s="21" t="s">
        <v>26</v>
      </c>
      <c r="E773" s="21" t="s">
        <v>2466</v>
      </c>
      <c r="F773" s="21" t="s">
        <v>146</v>
      </c>
      <c r="G773" s="21" t="s">
        <v>2292</v>
      </c>
      <c r="H773" s="21" t="s">
        <v>1159</v>
      </c>
      <c r="I773" s="21">
        <v>1.6</v>
      </c>
      <c r="J773" s="21">
        <v>0.6</v>
      </c>
      <c r="K773" s="21">
        <v>1</v>
      </c>
      <c r="L773" s="21" t="s">
        <v>2440</v>
      </c>
      <c r="M773" s="21"/>
      <c r="N773" s="21"/>
      <c r="O773" s="22">
        <v>2019.1</v>
      </c>
      <c r="P773" s="22">
        <v>2019.11</v>
      </c>
      <c r="Q773" s="21" t="s">
        <v>2295</v>
      </c>
    </row>
    <row r="774" s="4" customFormat="1" ht="36" spans="1:17">
      <c r="A774" s="20">
        <v>768</v>
      </c>
      <c r="B774" s="21" t="s">
        <v>770</v>
      </c>
      <c r="C774" s="21" t="s">
        <v>794</v>
      </c>
      <c r="D774" s="21" t="s">
        <v>26</v>
      </c>
      <c r="E774" s="21" t="s">
        <v>2467</v>
      </c>
      <c r="F774" s="21" t="s">
        <v>146</v>
      </c>
      <c r="G774" s="21" t="s">
        <v>2292</v>
      </c>
      <c r="H774" s="21" t="s">
        <v>1144</v>
      </c>
      <c r="I774" s="21">
        <v>5.6</v>
      </c>
      <c r="J774" s="21">
        <v>2.6</v>
      </c>
      <c r="K774" s="21">
        <v>3</v>
      </c>
      <c r="L774" s="21" t="s">
        <v>2468</v>
      </c>
      <c r="M774" s="21"/>
      <c r="N774" s="21"/>
      <c r="O774" s="22">
        <v>2019.3</v>
      </c>
      <c r="P774" s="22">
        <v>2019.4</v>
      </c>
      <c r="Q774" s="21" t="s">
        <v>2295</v>
      </c>
    </row>
    <row r="775" s="4" customFormat="1" ht="24" spans="1:17">
      <c r="A775" s="20">
        <v>769</v>
      </c>
      <c r="B775" s="21" t="s">
        <v>770</v>
      </c>
      <c r="C775" s="21" t="s">
        <v>771</v>
      </c>
      <c r="D775" s="21" t="s">
        <v>26</v>
      </c>
      <c r="E775" s="21" t="s">
        <v>2469</v>
      </c>
      <c r="F775" s="21" t="s">
        <v>146</v>
      </c>
      <c r="G775" s="21" t="s">
        <v>2221</v>
      </c>
      <c r="H775" s="21" t="s">
        <v>372</v>
      </c>
      <c r="I775" s="21">
        <v>3.9</v>
      </c>
      <c r="J775" s="21">
        <v>1.9</v>
      </c>
      <c r="K775" s="21">
        <v>2</v>
      </c>
      <c r="L775" s="21" t="s">
        <v>2470</v>
      </c>
      <c r="M775" s="21"/>
      <c r="N775" s="21"/>
      <c r="O775" s="22">
        <v>2019.3</v>
      </c>
      <c r="P775" s="22">
        <v>2019.5</v>
      </c>
      <c r="Q775" s="21" t="s">
        <v>2224</v>
      </c>
    </row>
    <row r="776" s="4" customFormat="1" ht="24" spans="1:17">
      <c r="A776" s="20">
        <v>770</v>
      </c>
      <c r="B776" s="21" t="s">
        <v>770</v>
      </c>
      <c r="C776" s="21" t="s">
        <v>771</v>
      </c>
      <c r="D776" s="21" t="s">
        <v>26</v>
      </c>
      <c r="E776" s="21" t="s">
        <v>2471</v>
      </c>
      <c r="F776" s="21" t="s">
        <v>146</v>
      </c>
      <c r="G776" s="21" t="s">
        <v>2221</v>
      </c>
      <c r="H776" s="21" t="s">
        <v>372</v>
      </c>
      <c r="I776" s="21">
        <v>3</v>
      </c>
      <c r="J776" s="21">
        <v>1</v>
      </c>
      <c r="K776" s="21">
        <v>2</v>
      </c>
      <c r="L776" s="21" t="s">
        <v>2472</v>
      </c>
      <c r="M776" s="21"/>
      <c r="N776" s="21"/>
      <c r="O776" s="22">
        <v>2019.3</v>
      </c>
      <c r="P776" s="22">
        <v>2019.5</v>
      </c>
      <c r="Q776" s="21" t="s">
        <v>2224</v>
      </c>
    </row>
    <row r="777" s="4" customFormat="1" ht="24" spans="1:17">
      <c r="A777" s="20">
        <v>771</v>
      </c>
      <c r="B777" s="21" t="s">
        <v>770</v>
      </c>
      <c r="C777" s="21" t="s">
        <v>771</v>
      </c>
      <c r="D777" s="21" t="s">
        <v>26</v>
      </c>
      <c r="E777" s="21" t="s">
        <v>2473</v>
      </c>
      <c r="F777" s="21" t="s">
        <v>146</v>
      </c>
      <c r="G777" s="21" t="s">
        <v>2221</v>
      </c>
      <c r="H777" s="21" t="s">
        <v>372</v>
      </c>
      <c r="I777" s="21">
        <v>3.4</v>
      </c>
      <c r="J777" s="21">
        <v>1.4</v>
      </c>
      <c r="K777" s="21">
        <v>2</v>
      </c>
      <c r="L777" s="21" t="s">
        <v>2474</v>
      </c>
      <c r="M777" s="21"/>
      <c r="N777" s="21"/>
      <c r="O777" s="22">
        <v>2019.3</v>
      </c>
      <c r="P777" s="22">
        <v>2019.5</v>
      </c>
      <c r="Q777" s="21" t="s">
        <v>2224</v>
      </c>
    </row>
    <row r="778" s="4" customFormat="1" ht="36" spans="1:17">
      <c r="A778" s="20">
        <v>772</v>
      </c>
      <c r="B778" s="21" t="s">
        <v>770</v>
      </c>
      <c r="C778" s="21" t="s">
        <v>794</v>
      </c>
      <c r="D778" s="21" t="s">
        <v>26</v>
      </c>
      <c r="E778" s="21" t="s">
        <v>2475</v>
      </c>
      <c r="F778" s="21" t="s">
        <v>146</v>
      </c>
      <c r="G778" s="21" t="s">
        <v>2221</v>
      </c>
      <c r="H778" s="21" t="s">
        <v>895</v>
      </c>
      <c r="I778" s="21">
        <v>9</v>
      </c>
      <c r="J778" s="21">
        <v>3</v>
      </c>
      <c r="K778" s="21">
        <v>6</v>
      </c>
      <c r="L778" s="21" t="s">
        <v>2476</v>
      </c>
      <c r="M778" s="21"/>
      <c r="N778" s="21"/>
      <c r="O778" s="22">
        <v>2019.3</v>
      </c>
      <c r="P778" s="22">
        <v>2019.5</v>
      </c>
      <c r="Q778" s="21" t="s">
        <v>2224</v>
      </c>
    </row>
    <row r="779" s="4" customFormat="1" ht="24" spans="1:17">
      <c r="A779" s="20">
        <v>773</v>
      </c>
      <c r="B779" s="21" t="s">
        <v>770</v>
      </c>
      <c r="C779" s="21" t="s">
        <v>794</v>
      </c>
      <c r="D779" s="21" t="s">
        <v>26</v>
      </c>
      <c r="E779" s="21" t="s">
        <v>2477</v>
      </c>
      <c r="F779" s="21" t="s">
        <v>146</v>
      </c>
      <c r="G779" s="21" t="s">
        <v>2221</v>
      </c>
      <c r="H779" s="21" t="s">
        <v>459</v>
      </c>
      <c r="I779" s="21">
        <v>3.5</v>
      </c>
      <c r="J779" s="21">
        <v>1.5</v>
      </c>
      <c r="K779" s="21">
        <v>2</v>
      </c>
      <c r="L779" s="21" t="s">
        <v>2478</v>
      </c>
      <c r="M779" s="21"/>
      <c r="N779" s="21"/>
      <c r="O779" s="22">
        <v>2019.3</v>
      </c>
      <c r="P779" s="22">
        <v>2019.5</v>
      </c>
      <c r="Q779" s="21" t="s">
        <v>2224</v>
      </c>
    </row>
    <row r="780" s="4" customFormat="1" ht="24" spans="1:17">
      <c r="A780" s="20">
        <v>774</v>
      </c>
      <c r="B780" s="21" t="s">
        <v>770</v>
      </c>
      <c r="C780" s="21" t="s">
        <v>794</v>
      </c>
      <c r="D780" s="21" t="s">
        <v>26</v>
      </c>
      <c r="E780" s="21" t="s">
        <v>2479</v>
      </c>
      <c r="F780" s="21" t="s">
        <v>146</v>
      </c>
      <c r="G780" s="21" t="s">
        <v>2221</v>
      </c>
      <c r="H780" s="21" t="s">
        <v>459</v>
      </c>
      <c r="I780" s="21">
        <v>3.9</v>
      </c>
      <c r="J780" s="21">
        <v>1.9</v>
      </c>
      <c r="K780" s="21">
        <v>2</v>
      </c>
      <c r="L780" s="21" t="s">
        <v>2478</v>
      </c>
      <c r="M780" s="21"/>
      <c r="N780" s="21"/>
      <c r="O780" s="22">
        <v>2019.3</v>
      </c>
      <c r="P780" s="22">
        <v>2019.5</v>
      </c>
      <c r="Q780" s="21" t="s">
        <v>2224</v>
      </c>
    </row>
    <row r="781" s="4" customFormat="1" ht="24" spans="1:17">
      <c r="A781" s="20">
        <v>775</v>
      </c>
      <c r="B781" s="21" t="s">
        <v>770</v>
      </c>
      <c r="C781" s="21" t="s">
        <v>794</v>
      </c>
      <c r="D781" s="21" t="s">
        <v>26</v>
      </c>
      <c r="E781" s="21" t="s">
        <v>2480</v>
      </c>
      <c r="F781" s="21" t="s">
        <v>146</v>
      </c>
      <c r="G781" s="21" t="s">
        <v>2221</v>
      </c>
      <c r="H781" s="21" t="s">
        <v>459</v>
      </c>
      <c r="I781" s="21">
        <v>3.3</v>
      </c>
      <c r="J781" s="21">
        <v>1.3</v>
      </c>
      <c r="K781" s="21">
        <v>2</v>
      </c>
      <c r="L781" s="21" t="s">
        <v>2481</v>
      </c>
      <c r="M781" s="21"/>
      <c r="N781" s="21"/>
      <c r="O781" s="22">
        <v>2019.3</v>
      </c>
      <c r="P781" s="22">
        <v>2019.5</v>
      </c>
      <c r="Q781" s="21" t="s">
        <v>2224</v>
      </c>
    </row>
    <row r="782" s="4" customFormat="1" ht="24" spans="1:17">
      <c r="A782" s="20">
        <v>776</v>
      </c>
      <c r="B782" s="21" t="s">
        <v>770</v>
      </c>
      <c r="C782" s="21" t="s">
        <v>794</v>
      </c>
      <c r="D782" s="21" t="s">
        <v>26</v>
      </c>
      <c r="E782" s="21" t="s">
        <v>2482</v>
      </c>
      <c r="F782" s="21" t="s">
        <v>146</v>
      </c>
      <c r="G782" s="21" t="s">
        <v>151</v>
      </c>
      <c r="H782" s="21" t="s">
        <v>459</v>
      </c>
      <c r="I782" s="21">
        <v>2</v>
      </c>
      <c r="J782" s="21">
        <v>1</v>
      </c>
      <c r="K782" s="21">
        <v>1</v>
      </c>
      <c r="L782" s="21" t="s">
        <v>2483</v>
      </c>
      <c r="M782" s="21"/>
      <c r="N782" s="21"/>
      <c r="O782" s="22">
        <v>2019.3</v>
      </c>
      <c r="P782" s="22">
        <v>2019.5</v>
      </c>
      <c r="Q782" s="21" t="s">
        <v>2305</v>
      </c>
    </row>
    <row r="783" s="4" customFormat="1" ht="24" spans="1:17">
      <c r="A783" s="20">
        <v>777</v>
      </c>
      <c r="B783" s="21" t="s">
        <v>770</v>
      </c>
      <c r="C783" s="21" t="s">
        <v>794</v>
      </c>
      <c r="D783" s="21" t="s">
        <v>26</v>
      </c>
      <c r="E783" s="21" t="s">
        <v>2484</v>
      </c>
      <c r="F783" s="21" t="s">
        <v>146</v>
      </c>
      <c r="G783" s="21" t="s">
        <v>151</v>
      </c>
      <c r="H783" s="21" t="s">
        <v>459</v>
      </c>
      <c r="I783" s="21">
        <v>1.2</v>
      </c>
      <c r="J783" s="21">
        <v>0.2</v>
      </c>
      <c r="K783" s="21">
        <v>1</v>
      </c>
      <c r="L783" s="21" t="s">
        <v>2485</v>
      </c>
      <c r="M783" s="21"/>
      <c r="N783" s="21"/>
      <c r="O783" s="22">
        <v>2019.3</v>
      </c>
      <c r="P783" s="22">
        <v>2019.5</v>
      </c>
      <c r="Q783" s="21" t="s">
        <v>2305</v>
      </c>
    </row>
    <row r="784" s="4" customFormat="1" ht="24" spans="1:17">
      <c r="A784" s="20">
        <v>778</v>
      </c>
      <c r="B784" s="21" t="s">
        <v>770</v>
      </c>
      <c r="C784" s="21" t="s">
        <v>794</v>
      </c>
      <c r="D784" s="21" t="s">
        <v>26</v>
      </c>
      <c r="E784" s="21" t="s">
        <v>2486</v>
      </c>
      <c r="F784" s="21" t="s">
        <v>146</v>
      </c>
      <c r="G784" s="21" t="s">
        <v>151</v>
      </c>
      <c r="H784" s="21" t="s">
        <v>851</v>
      </c>
      <c r="I784" s="21">
        <v>2</v>
      </c>
      <c r="J784" s="21">
        <v>1</v>
      </c>
      <c r="K784" s="21">
        <v>1</v>
      </c>
      <c r="L784" s="21" t="s">
        <v>2487</v>
      </c>
      <c r="M784" s="21"/>
      <c r="N784" s="21"/>
      <c r="O784" s="22">
        <v>2019.3</v>
      </c>
      <c r="P784" s="22">
        <v>2019.5</v>
      </c>
      <c r="Q784" s="21" t="s">
        <v>2305</v>
      </c>
    </row>
    <row r="785" s="4" customFormat="1" ht="24" spans="1:17">
      <c r="A785" s="20">
        <v>779</v>
      </c>
      <c r="B785" s="21" t="s">
        <v>770</v>
      </c>
      <c r="C785" s="21" t="s">
        <v>794</v>
      </c>
      <c r="D785" s="21" t="s">
        <v>26</v>
      </c>
      <c r="E785" s="21" t="s">
        <v>2488</v>
      </c>
      <c r="F785" s="21" t="s">
        <v>146</v>
      </c>
      <c r="G785" s="21" t="s">
        <v>151</v>
      </c>
      <c r="H785" s="21" t="s">
        <v>851</v>
      </c>
      <c r="I785" s="21">
        <v>3.5</v>
      </c>
      <c r="J785" s="21">
        <v>1.5</v>
      </c>
      <c r="K785" s="21">
        <v>2</v>
      </c>
      <c r="L785" s="21" t="s">
        <v>2489</v>
      </c>
      <c r="M785" s="21"/>
      <c r="N785" s="21"/>
      <c r="O785" s="22">
        <v>2019.3</v>
      </c>
      <c r="P785" s="22">
        <v>2019.5</v>
      </c>
      <c r="Q785" s="21" t="s">
        <v>2305</v>
      </c>
    </row>
    <row r="786" s="4" customFormat="1" ht="24" spans="1:17">
      <c r="A786" s="20">
        <v>780</v>
      </c>
      <c r="B786" s="21" t="s">
        <v>770</v>
      </c>
      <c r="C786" s="21" t="s">
        <v>794</v>
      </c>
      <c r="D786" s="21" t="s">
        <v>26</v>
      </c>
      <c r="E786" s="21" t="s">
        <v>2490</v>
      </c>
      <c r="F786" s="21" t="s">
        <v>146</v>
      </c>
      <c r="G786" s="21" t="s">
        <v>151</v>
      </c>
      <c r="H786" s="21" t="s">
        <v>851</v>
      </c>
      <c r="I786" s="21">
        <v>0.3</v>
      </c>
      <c r="J786" s="21">
        <v>0</v>
      </c>
      <c r="K786" s="21">
        <v>0.3</v>
      </c>
      <c r="L786" s="21" t="s">
        <v>2491</v>
      </c>
      <c r="M786" s="21"/>
      <c r="N786" s="21"/>
      <c r="O786" s="22">
        <v>2019.3</v>
      </c>
      <c r="P786" s="22">
        <v>2019.5</v>
      </c>
      <c r="Q786" s="21" t="s">
        <v>2305</v>
      </c>
    </row>
    <row r="787" s="4" customFormat="1" ht="24" spans="1:17">
      <c r="A787" s="20">
        <v>781</v>
      </c>
      <c r="B787" s="21" t="s">
        <v>770</v>
      </c>
      <c r="C787" s="21" t="s">
        <v>794</v>
      </c>
      <c r="D787" s="21" t="s">
        <v>26</v>
      </c>
      <c r="E787" s="21" t="s">
        <v>2492</v>
      </c>
      <c r="F787" s="21" t="s">
        <v>146</v>
      </c>
      <c r="G787" s="21" t="s">
        <v>151</v>
      </c>
      <c r="H787" s="21" t="s">
        <v>851</v>
      </c>
      <c r="I787" s="21">
        <v>10</v>
      </c>
      <c r="J787" s="21">
        <v>3</v>
      </c>
      <c r="K787" s="21">
        <v>7</v>
      </c>
      <c r="L787" s="21" t="s">
        <v>2493</v>
      </c>
      <c r="M787" s="21"/>
      <c r="N787" s="21"/>
      <c r="O787" s="22">
        <v>2019.3</v>
      </c>
      <c r="P787" s="22">
        <v>2019.5</v>
      </c>
      <c r="Q787" s="21" t="s">
        <v>2305</v>
      </c>
    </row>
    <row r="788" s="4" customFormat="1" ht="24" spans="1:17">
      <c r="A788" s="20">
        <v>782</v>
      </c>
      <c r="B788" s="21" t="s">
        <v>770</v>
      </c>
      <c r="C788" s="21" t="s">
        <v>771</v>
      </c>
      <c r="D788" s="21" t="s">
        <v>26</v>
      </c>
      <c r="E788" s="21" t="s">
        <v>2494</v>
      </c>
      <c r="F788" s="21" t="s">
        <v>146</v>
      </c>
      <c r="G788" s="21" t="s">
        <v>151</v>
      </c>
      <c r="H788" s="21" t="s">
        <v>567</v>
      </c>
      <c r="I788" s="21">
        <v>11</v>
      </c>
      <c r="J788" s="21">
        <v>4</v>
      </c>
      <c r="K788" s="21">
        <v>7</v>
      </c>
      <c r="L788" s="21" t="s">
        <v>2495</v>
      </c>
      <c r="M788" s="21"/>
      <c r="N788" s="21"/>
      <c r="O788" s="22">
        <v>2019.3</v>
      </c>
      <c r="P788" s="22">
        <v>2019.5</v>
      </c>
      <c r="Q788" s="21" t="s">
        <v>2305</v>
      </c>
    </row>
    <row r="789" s="4" customFormat="1" ht="24" spans="1:17">
      <c r="A789" s="20">
        <v>783</v>
      </c>
      <c r="B789" s="21" t="s">
        <v>770</v>
      </c>
      <c r="C789" s="21" t="s">
        <v>794</v>
      </c>
      <c r="D789" s="21" t="s">
        <v>26</v>
      </c>
      <c r="E789" s="21" t="s">
        <v>2496</v>
      </c>
      <c r="F789" s="21" t="s">
        <v>146</v>
      </c>
      <c r="G789" s="21" t="s">
        <v>2226</v>
      </c>
      <c r="H789" s="21" t="s">
        <v>851</v>
      </c>
      <c r="I789" s="21">
        <v>1</v>
      </c>
      <c r="J789" s="21">
        <v>0</v>
      </c>
      <c r="K789" s="21">
        <v>1</v>
      </c>
      <c r="L789" s="21" t="s">
        <v>2497</v>
      </c>
      <c r="M789" s="21"/>
      <c r="N789" s="21"/>
      <c r="O789" s="22">
        <v>2019.4</v>
      </c>
      <c r="P789" s="22">
        <v>2019.6</v>
      </c>
      <c r="Q789" s="21" t="s">
        <v>2229</v>
      </c>
    </row>
    <row r="790" s="4" customFormat="1" ht="36" spans="1:17">
      <c r="A790" s="20">
        <v>784</v>
      </c>
      <c r="B790" s="21" t="s">
        <v>770</v>
      </c>
      <c r="C790" s="21" t="s">
        <v>794</v>
      </c>
      <c r="D790" s="21" t="s">
        <v>26</v>
      </c>
      <c r="E790" s="21" t="s">
        <v>2498</v>
      </c>
      <c r="F790" s="21" t="s">
        <v>146</v>
      </c>
      <c r="G790" s="21" t="s">
        <v>2226</v>
      </c>
      <c r="H790" s="21" t="s">
        <v>1144</v>
      </c>
      <c r="I790" s="21">
        <v>19.6</v>
      </c>
      <c r="J790" s="21">
        <v>5</v>
      </c>
      <c r="K790" s="21">
        <v>14.6</v>
      </c>
      <c r="L790" s="21" t="s">
        <v>2483</v>
      </c>
      <c r="M790" s="21"/>
      <c r="N790" s="21"/>
      <c r="O790" s="22">
        <v>2019.4</v>
      </c>
      <c r="P790" s="22">
        <v>2019.6</v>
      </c>
      <c r="Q790" s="21" t="s">
        <v>2229</v>
      </c>
    </row>
    <row r="791" s="4" customFormat="1" ht="36" spans="1:17">
      <c r="A791" s="20">
        <v>785</v>
      </c>
      <c r="B791" s="21" t="s">
        <v>770</v>
      </c>
      <c r="C791" s="21" t="s">
        <v>794</v>
      </c>
      <c r="D791" s="21" t="s">
        <v>26</v>
      </c>
      <c r="E791" s="21" t="s">
        <v>2499</v>
      </c>
      <c r="F791" s="21" t="s">
        <v>146</v>
      </c>
      <c r="G791" s="21" t="s">
        <v>2226</v>
      </c>
      <c r="H791" s="21" t="s">
        <v>895</v>
      </c>
      <c r="I791" s="21">
        <v>3</v>
      </c>
      <c r="J791" s="21">
        <v>1</v>
      </c>
      <c r="K791" s="21">
        <v>2</v>
      </c>
      <c r="L791" s="21" t="s">
        <v>2487</v>
      </c>
      <c r="M791" s="21"/>
      <c r="N791" s="21"/>
      <c r="O791" s="22">
        <v>2019.4</v>
      </c>
      <c r="P791" s="22">
        <v>2019.6</v>
      </c>
      <c r="Q791" s="21" t="s">
        <v>2229</v>
      </c>
    </row>
    <row r="792" s="4" customFormat="1" ht="36" spans="1:17">
      <c r="A792" s="20">
        <v>786</v>
      </c>
      <c r="B792" s="21" t="s">
        <v>770</v>
      </c>
      <c r="C792" s="21" t="s">
        <v>794</v>
      </c>
      <c r="D792" s="21" t="s">
        <v>26</v>
      </c>
      <c r="E792" s="21" t="s">
        <v>2500</v>
      </c>
      <c r="F792" s="21" t="s">
        <v>146</v>
      </c>
      <c r="G792" s="21" t="s">
        <v>2501</v>
      </c>
      <c r="H792" s="21" t="s">
        <v>895</v>
      </c>
      <c r="I792" s="21">
        <v>4</v>
      </c>
      <c r="J792" s="21">
        <v>1</v>
      </c>
      <c r="K792" s="21">
        <v>3</v>
      </c>
      <c r="L792" s="21" t="s">
        <v>2483</v>
      </c>
      <c r="M792" s="21"/>
      <c r="N792" s="21"/>
      <c r="O792" s="22">
        <v>2019.3</v>
      </c>
      <c r="P792" s="22">
        <v>2019.5</v>
      </c>
      <c r="Q792" s="21" t="s">
        <v>2502</v>
      </c>
    </row>
    <row r="793" s="4" customFormat="1" ht="24" spans="1:17">
      <c r="A793" s="20">
        <v>787</v>
      </c>
      <c r="B793" s="21" t="s">
        <v>770</v>
      </c>
      <c r="C793" s="21" t="s">
        <v>794</v>
      </c>
      <c r="D793" s="21" t="s">
        <v>26</v>
      </c>
      <c r="E793" s="21" t="s">
        <v>2503</v>
      </c>
      <c r="F793" s="21" t="s">
        <v>146</v>
      </c>
      <c r="G793" s="21" t="s">
        <v>2501</v>
      </c>
      <c r="H793" s="21" t="s">
        <v>1683</v>
      </c>
      <c r="I793" s="21">
        <v>6</v>
      </c>
      <c r="J793" s="21">
        <v>2</v>
      </c>
      <c r="K793" s="21">
        <v>4</v>
      </c>
      <c r="L793" s="21" t="s">
        <v>2504</v>
      </c>
      <c r="M793" s="21"/>
      <c r="N793" s="21"/>
      <c r="O793" s="22">
        <v>2019.3</v>
      </c>
      <c r="P793" s="22">
        <v>2019.5</v>
      </c>
      <c r="Q793" s="21" t="s">
        <v>2502</v>
      </c>
    </row>
    <row r="794" s="4" customFormat="1" ht="24" spans="1:17">
      <c r="A794" s="20">
        <v>788</v>
      </c>
      <c r="B794" s="21" t="s">
        <v>770</v>
      </c>
      <c r="C794" s="21" t="s">
        <v>794</v>
      </c>
      <c r="D794" s="21" t="s">
        <v>26</v>
      </c>
      <c r="E794" s="21" t="s">
        <v>2505</v>
      </c>
      <c r="F794" s="21" t="s">
        <v>146</v>
      </c>
      <c r="G794" s="21" t="s">
        <v>2501</v>
      </c>
      <c r="H794" s="21" t="s">
        <v>1836</v>
      </c>
      <c r="I794" s="21">
        <v>4.5</v>
      </c>
      <c r="J794" s="21">
        <v>1.8</v>
      </c>
      <c r="K794" s="21">
        <v>2</v>
      </c>
      <c r="L794" s="21" t="s">
        <v>2506</v>
      </c>
      <c r="M794" s="21"/>
      <c r="N794" s="21"/>
      <c r="O794" s="22">
        <v>2019.3</v>
      </c>
      <c r="P794" s="22">
        <v>2019.5</v>
      </c>
      <c r="Q794" s="21" t="s">
        <v>2502</v>
      </c>
    </row>
    <row r="795" s="3" customFormat="1" ht="36" spans="1:17">
      <c r="A795" s="20">
        <v>789</v>
      </c>
      <c r="B795" s="21" t="s">
        <v>770</v>
      </c>
      <c r="C795" s="20" t="s">
        <v>771</v>
      </c>
      <c r="D795" s="20" t="s">
        <v>26</v>
      </c>
      <c r="E795" s="21" t="s">
        <v>2507</v>
      </c>
      <c r="F795" s="21" t="s">
        <v>133</v>
      </c>
      <c r="G795" s="21" t="s">
        <v>2508</v>
      </c>
      <c r="H795" s="21" t="s">
        <v>372</v>
      </c>
      <c r="I795" s="21">
        <v>10</v>
      </c>
      <c r="J795" s="21">
        <f t="shared" ref="J795:J810" si="28">I795*0.3</f>
        <v>3</v>
      </c>
      <c r="K795" s="21">
        <f t="shared" ref="K795:K810" si="29">I795*0.7</f>
        <v>7</v>
      </c>
      <c r="L795" s="21" t="s">
        <v>2509</v>
      </c>
      <c r="M795" s="20" t="s">
        <v>23</v>
      </c>
      <c r="N795" s="21" t="s">
        <v>2510</v>
      </c>
      <c r="O795" s="22" t="s">
        <v>1184</v>
      </c>
      <c r="P795" s="22" t="s">
        <v>1244</v>
      </c>
      <c r="Q795" s="21" t="s">
        <v>2511</v>
      </c>
    </row>
    <row r="796" s="3" customFormat="1" ht="36" spans="1:17">
      <c r="A796" s="20">
        <v>790</v>
      </c>
      <c r="B796" s="21" t="s">
        <v>770</v>
      </c>
      <c r="C796" s="20" t="s">
        <v>771</v>
      </c>
      <c r="D796" s="20" t="s">
        <v>26</v>
      </c>
      <c r="E796" s="21" t="s">
        <v>2512</v>
      </c>
      <c r="F796" s="21" t="s">
        <v>133</v>
      </c>
      <c r="G796" s="21" t="s">
        <v>2513</v>
      </c>
      <c r="H796" s="21" t="s">
        <v>1509</v>
      </c>
      <c r="I796" s="21">
        <v>5</v>
      </c>
      <c r="J796" s="21">
        <f t="shared" si="28"/>
        <v>1.5</v>
      </c>
      <c r="K796" s="21">
        <f t="shared" si="29"/>
        <v>3.5</v>
      </c>
      <c r="L796" s="21" t="s">
        <v>2514</v>
      </c>
      <c r="M796" s="20" t="s">
        <v>23</v>
      </c>
      <c r="N796" s="21" t="s">
        <v>2515</v>
      </c>
      <c r="O796" s="22" t="s">
        <v>842</v>
      </c>
      <c r="P796" s="22" t="s">
        <v>110</v>
      </c>
      <c r="Q796" s="21" t="s">
        <v>2511</v>
      </c>
    </row>
    <row r="797" s="3" customFormat="1" ht="60" spans="1:17">
      <c r="A797" s="20">
        <v>791</v>
      </c>
      <c r="B797" s="21" t="s">
        <v>770</v>
      </c>
      <c r="C797" s="21" t="s">
        <v>785</v>
      </c>
      <c r="D797" s="20" t="s">
        <v>26</v>
      </c>
      <c r="E797" s="23" t="s">
        <v>2516</v>
      </c>
      <c r="F797" s="21" t="s">
        <v>133</v>
      </c>
      <c r="G797" s="21" t="s">
        <v>2517</v>
      </c>
      <c r="H797" s="21" t="s">
        <v>2518</v>
      </c>
      <c r="I797" s="21">
        <v>50</v>
      </c>
      <c r="J797" s="21">
        <f t="shared" si="28"/>
        <v>15</v>
      </c>
      <c r="K797" s="21">
        <f t="shared" si="29"/>
        <v>35</v>
      </c>
      <c r="L797" s="21" t="s">
        <v>2519</v>
      </c>
      <c r="M797" s="20" t="s">
        <v>23</v>
      </c>
      <c r="N797" s="21" t="s">
        <v>2520</v>
      </c>
      <c r="O797" s="22" t="s">
        <v>842</v>
      </c>
      <c r="P797" s="22" t="s">
        <v>110</v>
      </c>
      <c r="Q797" s="21" t="s">
        <v>2521</v>
      </c>
    </row>
    <row r="798" s="3" customFormat="1" ht="48" spans="1:17">
      <c r="A798" s="20">
        <v>792</v>
      </c>
      <c r="B798" s="21" t="s">
        <v>770</v>
      </c>
      <c r="C798" s="20" t="s">
        <v>771</v>
      </c>
      <c r="D798" s="20" t="s">
        <v>26</v>
      </c>
      <c r="E798" s="21" t="s">
        <v>2522</v>
      </c>
      <c r="F798" s="21" t="s">
        <v>133</v>
      </c>
      <c r="G798" s="21" t="s">
        <v>2523</v>
      </c>
      <c r="H798" s="21" t="s">
        <v>372</v>
      </c>
      <c r="I798" s="21">
        <v>20</v>
      </c>
      <c r="J798" s="21">
        <f t="shared" si="28"/>
        <v>6</v>
      </c>
      <c r="K798" s="21">
        <f t="shared" si="29"/>
        <v>14</v>
      </c>
      <c r="L798" s="21" t="s">
        <v>2524</v>
      </c>
      <c r="M798" s="20" t="s">
        <v>23</v>
      </c>
      <c r="N798" s="21" t="s">
        <v>2525</v>
      </c>
      <c r="O798" s="22" t="s">
        <v>842</v>
      </c>
      <c r="P798" s="22" t="s">
        <v>110</v>
      </c>
      <c r="Q798" s="21" t="s">
        <v>2526</v>
      </c>
    </row>
    <row r="799" s="3" customFormat="1" ht="36" spans="1:17">
      <c r="A799" s="20">
        <v>793</v>
      </c>
      <c r="B799" s="21" t="s">
        <v>770</v>
      </c>
      <c r="C799" s="21" t="s">
        <v>794</v>
      </c>
      <c r="D799" s="20" t="s">
        <v>26</v>
      </c>
      <c r="E799" s="21" t="s">
        <v>2527</v>
      </c>
      <c r="F799" s="21" t="s">
        <v>133</v>
      </c>
      <c r="G799" s="21" t="s">
        <v>2528</v>
      </c>
      <c r="H799" s="21" t="s">
        <v>1509</v>
      </c>
      <c r="I799" s="21">
        <v>20</v>
      </c>
      <c r="J799" s="21">
        <f t="shared" si="28"/>
        <v>6</v>
      </c>
      <c r="K799" s="21">
        <f t="shared" si="29"/>
        <v>14</v>
      </c>
      <c r="L799" s="33" t="s">
        <v>2529</v>
      </c>
      <c r="M799" s="20" t="s">
        <v>23</v>
      </c>
      <c r="N799" s="21" t="s">
        <v>2530</v>
      </c>
      <c r="O799" s="22" t="s">
        <v>842</v>
      </c>
      <c r="P799" s="22" t="s">
        <v>110</v>
      </c>
      <c r="Q799" s="21" t="s">
        <v>2531</v>
      </c>
    </row>
    <row r="800" s="3" customFormat="1" ht="36" spans="1:17">
      <c r="A800" s="20">
        <v>794</v>
      </c>
      <c r="B800" s="21" t="s">
        <v>770</v>
      </c>
      <c r="C800" s="21" t="s">
        <v>785</v>
      </c>
      <c r="D800" s="20" t="s">
        <v>26</v>
      </c>
      <c r="E800" s="23" t="s">
        <v>2532</v>
      </c>
      <c r="F800" s="21" t="s">
        <v>133</v>
      </c>
      <c r="G800" s="21" t="s">
        <v>2533</v>
      </c>
      <c r="H800" s="21" t="s">
        <v>543</v>
      </c>
      <c r="I800" s="21">
        <v>20</v>
      </c>
      <c r="J800" s="21">
        <f t="shared" si="28"/>
        <v>6</v>
      </c>
      <c r="K800" s="21">
        <f t="shared" si="29"/>
        <v>14</v>
      </c>
      <c r="L800" s="21" t="s">
        <v>2534</v>
      </c>
      <c r="M800" s="20" t="s">
        <v>23</v>
      </c>
      <c r="N800" s="21" t="s">
        <v>2535</v>
      </c>
      <c r="O800" s="22" t="s">
        <v>842</v>
      </c>
      <c r="P800" s="22" t="s">
        <v>110</v>
      </c>
      <c r="Q800" s="21" t="s">
        <v>2531</v>
      </c>
    </row>
    <row r="801" s="3" customFormat="1" ht="60" spans="1:17">
      <c r="A801" s="20">
        <v>795</v>
      </c>
      <c r="B801" s="21" t="s">
        <v>770</v>
      </c>
      <c r="C801" s="20" t="s">
        <v>771</v>
      </c>
      <c r="D801" s="20" t="s">
        <v>26</v>
      </c>
      <c r="E801" s="21" t="s">
        <v>2536</v>
      </c>
      <c r="F801" s="21" t="s">
        <v>133</v>
      </c>
      <c r="G801" s="20" t="s">
        <v>2537</v>
      </c>
      <c r="H801" s="21" t="s">
        <v>372</v>
      </c>
      <c r="I801" s="20">
        <v>50</v>
      </c>
      <c r="J801" s="21">
        <f t="shared" si="28"/>
        <v>15</v>
      </c>
      <c r="K801" s="21">
        <f t="shared" si="29"/>
        <v>35</v>
      </c>
      <c r="L801" s="21" t="s">
        <v>2538</v>
      </c>
      <c r="M801" s="21"/>
      <c r="N801" s="21" t="s">
        <v>2539</v>
      </c>
      <c r="O801" s="20">
        <v>2019.1</v>
      </c>
      <c r="P801" s="20">
        <v>2019.3</v>
      </c>
      <c r="Q801" s="20" t="s">
        <v>2526</v>
      </c>
    </row>
    <row r="802" s="3" customFormat="1" ht="24" spans="1:17">
      <c r="A802" s="20">
        <v>796</v>
      </c>
      <c r="B802" s="21" t="s">
        <v>770</v>
      </c>
      <c r="C802" s="21" t="s">
        <v>794</v>
      </c>
      <c r="D802" s="20" t="s">
        <v>26</v>
      </c>
      <c r="E802" s="21" t="s">
        <v>2540</v>
      </c>
      <c r="F802" s="21" t="s">
        <v>133</v>
      </c>
      <c r="G802" s="21" t="s">
        <v>2541</v>
      </c>
      <c r="H802" s="21" t="s">
        <v>567</v>
      </c>
      <c r="I802" s="21">
        <v>31.5</v>
      </c>
      <c r="J802" s="21">
        <f t="shared" si="28"/>
        <v>9.45</v>
      </c>
      <c r="K802" s="21">
        <f t="shared" si="29"/>
        <v>22.05</v>
      </c>
      <c r="L802" s="21" t="s">
        <v>2542</v>
      </c>
      <c r="M802" s="20" t="s">
        <v>23</v>
      </c>
      <c r="N802" s="21" t="s">
        <v>2543</v>
      </c>
      <c r="O802" s="22" t="s">
        <v>842</v>
      </c>
      <c r="P802" s="22" t="s">
        <v>1089</v>
      </c>
      <c r="Q802" s="21" t="s">
        <v>2544</v>
      </c>
    </row>
    <row r="803" s="3" customFormat="1" ht="24" spans="1:17">
      <c r="A803" s="20">
        <v>797</v>
      </c>
      <c r="B803" s="21" t="s">
        <v>770</v>
      </c>
      <c r="C803" s="21" t="s">
        <v>794</v>
      </c>
      <c r="D803" s="20" t="s">
        <v>26</v>
      </c>
      <c r="E803" s="21" t="s">
        <v>2545</v>
      </c>
      <c r="F803" s="21" t="s">
        <v>133</v>
      </c>
      <c r="G803" s="21" t="s">
        <v>2546</v>
      </c>
      <c r="H803" s="21" t="s">
        <v>567</v>
      </c>
      <c r="I803" s="21">
        <v>3.15</v>
      </c>
      <c r="J803" s="21">
        <f t="shared" si="28"/>
        <v>0.945</v>
      </c>
      <c r="K803" s="21">
        <f t="shared" si="29"/>
        <v>2.205</v>
      </c>
      <c r="L803" s="21" t="s">
        <v>2547</v>
      </c>
      <c r="M803" s="20" t="s">
        <v>23</v>
      </c>
      <c r="N803" s="21" t="s">
        <v>2548</v>
      </c>
      <c r="O803" s="22" t="s">
        <v>842</v>
      </c>
      <c r="P803" s="22" t="s">
        <v>1089</v>
      </c>
      <c r="Q803" s="21" t="s">
        <v>2544</v>
      </c>
    </row>
    <row r="804" s="3" customFormat="1" ht="24" spans="1:17">
      <c r="A804" s="20">
        <v>798</v>
      </c>
      <c r="B804" s="21" t="s">
        <v>770</v>
      </c>
      <c r="C804" s="21" t="s">
        <v>794</v>
      </c>
      <c r="D804" s="20" t="s">
        <v>26</v>
      </c>
      <c r="E804" s="21" t="s">
        <v>2549</v>
      </c>
      <c r="F804" s="21" t="s">
        <v>133</v>
      </c>
      <c r="G804" s="21" t="s">
        <v>2546</v>
      </c>
      <c r="H804" s="21" t="s">
        <v>567</v>
      </c>
      <c r="I804" s="21">
        <v>1.35</v>
      </c>
      <c r="J804" s="21">
        <f t="shared" si="28"/>
        <v>0.405</v>
      </c>
      <c r="K804" s="21">
        <f t="shared" si="29"/>
        <v>0.945</v>
      </c>
      <c r="L804" s="21" t="s">
        <v>2550</v>
      </c>
      <c r="M804" s="20" t="s">
        <v>23</v>
      </c>
      <c r="N804" s="21">
        <v>180</v>
      </c>
      <c r="O804" s="22" t="s">
        <v>1125</v>
      </c>
      <c r="P804" s="22" t="s">
        <v>35</v>
      </c>
      <c r="Q804" s="21" t="s">
        <v>2544</v>
      </c>
    </row>
    <row r="805" s="3" customFormat="1" ht="24" spans="1:17">
      <c r="A805" s="20">
        <v>799</v>
      </c>
      <c r="B805" s="21" t="s">
        <v>770</v>
      </c>
      <c r="C805" s="20" t="s">
        <v>771</v>
      </c>
      <c r="D805" s="20" t="s">
        <v>26</v>
      </c>
      <c r="E805" s="21" t="s">
        <v>2551</v>
      </c>
      <c r="F805" s="21" t="s">
        <v>133</v>
      </c>
      <c r="G805" s="21" t="s">
        <v>2552</v>
      </c>
      <c r="H805" s="21" t="s">
        <v>567</v>
      </c>
      <c r="I805" s="21">
        <v>6.7</v>
      </c>
      <c r="J805" s="21">
        <f t="shared" si="28"/>
        <v>2.01</v>
      </c>
      <c r="K805" s="21">
        <f t="shared" si="29"/>
        <v>4.69</v>
      </c>
      <c r="L805" s="21" t="s">
        <v>2553</v>
      </c>
      <c r="M805" s="20" t="s">
        <v>23</v>
      </c>
      <c r="N805" s="21" t="s">
        <v>2554</v>
      </c>
      <c r="O805" s="22" t="s">
        <v>1089</v>
      </c>
      <c r="P805" s="22" t="s">
        <v>1244</v>
      </c>
      <c r="Q805" s="21" t="s">
        <v>2555</v>
      </c>
    </row>
    <row r="806" s="3" customFormat="1" ht="24" spans="1:17">
      <c r="A806" s="20">
        <v>800</v>
      </c>
      <c r="B806" s="21" t="s">
        <v>770</v>
      </c>
      <c r="C806" s="21" t="s">
        <v>794</v>
      </c>
      <c r="D806" s="20" t="s">
        <v>26</v>
      </c>
      <c r="E806" s="21" t="s">
        <v>2556</v>
      </c>
      <c r="F806" s="21" t="s">
        <v>133</v>
      </c>
      <c r="G806" s="21" t="s">
        <v>2557</v>
      </c>
      <c r="H806" s="21" t="s">
        <v>567</v>
      </c>
      <c r="I806" s="21">
        <v>4.2</v>
      </c>
      <c r="J806" s="21">
        <f t="shared" si="28"/>
        <v>1.26</v>
      </c>
      <c r="K806" s="21">
        <f t="shared" si="29"/>
        <v>2.94</v>
      </c>
      <c r="L806" s="21" t="s">
        <v>2558</v>
      </c>
      <c r="M806" s="20" t="s">
        <v>23</v>
      </c>
      <c r="N806" s="21" t="s">
        <v>2559</v>
      </c>
      <c r="O806" s="22" t="s">
        <v>1111</v>
      </c>
      <c r="P806" s="22" t="s">
        <v>1089</v>
      </c>
      <c r="Q806" s="21" t="s">
        <v>2555</v>
      </c>
    </row>
    <row r="807" s="3" customFormat="1" ht="24" spans="1:17">
      <c r="A807" s="20">
        <v>801</v>
      </c>
      <c r="B807" s="21" t="s">
        <v>770</v>
      </c>
      <c r="C807" s="21" t="s">
        <v>794</v>
      </c>
      <c r="D807" s="20" t="s">
        <v>26</v>
      </c>
      <c r="E807" s="21" t="s">
        <v>2560</v>
      </c>
      <c r="F807" s="21" t="s">
        <v>133</v>
      </c>
      <c r="G807" s="21" t="s">
        <v>2561</v>
      </c>
      <c r="H807" s="21" t="s">
        <v>567</v>
      </c>
      <c r="I807" s="21">
        <v>9.1</v>
      </c>
      <c r="J807" s="21">
        <f t="shared" si="28"/>
        <v>2.73</v>
      </c>
      <c r="K807" s="21">
        <f t="shared" si="29"/>
        <v>6.37</v>
      </c>
      <c r="L807" s="21" t="s">
        <v>2562</v>
      </c>
      <c r="M807" s="20" t="s">
        <v>23</v>
      </c>
      <c r="N807" s="21"/>
      <c r="O807" s="22" t="s">
        <v>1111</v>
      </c>
      <c r="P807" s="22" t="s">
        <v>1089</v>
      </c>
      <c r="Q807" s="21" t="s">
        <v>2555</v>
      </c>
    </row>
    <row r="808" s="3" customFormat="1" ht="24" spans="1:17">
      <c r="A808" s="20">
        <v>802</v>
      </c>
      <c r="B808" s="21" t="s">
        <v>770</v>
      </c>
      <c r="C808" s="20" t="s">
        <v>771</v>
      </c>
      <c r="D808" s="20" t="s">
        <v>26</v>
      </c>
      <c r="E808" s="21" t="s">
        <v>2563</v>
      </c>
      <c r="F808" s="21" t="s">
        <v>133</v>
      </c>
      <c r="G808" s="21" t="s">
        <v>2564</v>
      </c>
      <c r="H808" s="21" t="s">
        <v>567</v>
      </c>
      <c r="I808" s="21">
        <v>28</v>
      </c>
      <c r="J808" s="21">
        <f t="shared" si="28"/>
        <v>8.4</v>
      </c>
      <c r="K808" s="21">
        <f t="shared" si="29"/>
        <v>19.6</v>
      </c>
      <c r="L808" s="21" t="s">
        <v>2565</v>
      </c>
      <c r="M808" s="20" t="s">
        <v>23</v>
      </c>
      <c r="N808" s="21" t="s">
        <v>2566</v>
      </c>
      <c r="O808" s="22" t="s">
        <v>1111</v>
      </c>
      <c r="P808" s="22" t="s">
        <v>1089</v>
      </c>
      <c r="Q808" s="21" t="s">
        <v>2567</v>
      </c>
    </row>
    <row r="809" s="3" customFormat="1" ht="24" spans="1:17">
      <c r="A809" s="20">
        <v>803</v>
      </c>
      <c r="B809" s="21" t="s">
        <v>770</v>
      </c>
      <c r="C809" s="21" t="s">
        <v>794</v>
      </c>
      <c r="D809" s="20" t="s">
        <v>26</v>
      </c>
      <c r="E809" s="21" t="s">
        <v>2568</v>
      </c>
      <c r="F809" s="21" t="s">
        <v>133</v>
      </c>
      <c r="G809" s="21" t="s">
        <v>2564</v>
      </c>
      <c r="H809" s="21" t="s">
        <v>567</v>
      </c>
      <c r="I809" s="21">
        <v>1</v>
      </c>
      <c r="J809" s="21">
        <f t="shared" si="28"/>
        <v>0.3</v>
      </c>
      <c r="K809" s="21">
        <f t="shared" si="29"/>
        <v>0.7</v>
      </c>
      <c r="L809" s="21" t="s">
        <v>2569</v>
      </c>
      <c r="M809" s="20" t="s">
        <v>23</v>
      </c>
      <c r="N809" s="21"/>
      <c r="O809" s="22" t="s">
        <v>1111</v>
      </c>
      <c r="P809" s="22" t="s">
        <v>1089</v>
      </c>
      <c r="Q809" s="21" t="s">
        <v>2567</v>
      </c>
    </row>
    <row r="810" s="3" customFormat="1" ht="24" spans="1:17">
      <c r="A810" s="20">
        <v>804</v>
      </c>
      <c r="B810" s="21" t="s">
        <v>770</v>
      </c>
      <c r="C810" s="20" t="s">
        <v>771</v>
      </c>
      <c r="D810" s="20" t="s">
        <v>26</v>
      </c>
      <c r="E810" s="21" t="s">
        <v>2570</v>
      </c>
      <c r="F810" s="21" t="s">
        <v>133</v>
      </c>
      <c r="G810" s="21" t="s">
        <v>142</v>
      </c>
      <c r="H810" s="21" t="s">
        <v>567</v>
      </c>
      <c r="I810" s="21">
        <v>15</v>
      </c>
      <c r="J810" s="21">
        <f t="shared" si="28"/>
        <v>4.5</v>
      </c>
      <c r="K810" s="21">
        <f t="shared" si="29"/>
        <v>10.5</v>
      </c>
      <c r="L810" s="21" t="s">
        <v>2571</v>
      </c>
      <c r="M810" s="20" t="s">
        <v>23</v>
      </c>
      <c r="N810" s="21" t="s">
        <v>2572</v>
      </c>
      <c r="O810" s="22" t="s">
        <v>1111</v>
      </c>
      <c r="P810" s="22" t="s">
        <v>1089</v>
      </c>
      <c r="Q810" s="21" t="s">
        <v>2511</v>
      </c>
    </row>
    <row r="811" s="4" customFormat="1" ht="36" spans="1:17">
      <c r="A811" s="20">
        <v>805</v>
      </c>
      <c r="B811" s="21" t="s">
        <v>770</v>
      </c>
      <c r="C811" s="21" t="s">
        <v>771</v>
      </c>
      <c r="D811" s="21" t="s">
        <v>26</v>
      </c>
      <c r="E811" s="21" t="s">
        <v>2573</v>
      </c>
      <c r="F811" s="21" t="s">
        <v>133</v>
      </c>
      <c r="G811" s="21" t="s">
        <v>2508</v>
      </c>
      <c r="H811" s="21" t="s">
        <v>372</v>
      </c>
      <c r="I811" s="21">
        <v>30</v>
      </c>
      <c r="J811" s="21">
        <v>10</v>
      </c>
      <c r="K811" s="21">
        <v>20</v>
      </c>
      <c r="L811" s="21" t="s">
        <v>2509</v>
      </c>
      <c r="M811" s="21"/>
      <c r="N811" s="21"/>
      <c r="O811" s="22" t="s">
        <v>1184</v>
      </c>
      <c r="P811" s="22" t="s">
        <v>1244</v>
      </c>
      <c r="Q811" s="21" t="s">
        <v>2511</v>
      </c>
    </row>
    <row r="812" s="4" customFormat="1" ht="24" spans="1:17">
      <c r="A812" s="20">
        <v>806</v>
      </c>
      <c r="B812" s="21" t="s">
        <v>770</v>
      </c>
      <c r="C812" s="21" t="s">
        <v>794</v>
      </c>
      <c r="D812" s="21" t="s">
        <v>26</v>
      </c>
      <c r="E812" s="21" t="s">
        <v>2574</v>
      </c>
      <c r="F812" s="21" t="s">
        <v>133</v>
      </c>
      <c r="G812" s="21" t="s">
        <v>2575</v>
      </c>
      <c r="H812" s="21" t="s">
        <v>1495</v>
      </c>
      <c r="I812" s="21">
        <v>20</v>
      </c>
      <c r="J812" s="21">
        <v>7</v>
      </c>
      <c r="K812" s="21">
        <v>13</v>
      </c>
      <c r="L812" s="21" t="s">
        <v>2576</v>
      </c>
      <c r="M812" s="21"/>
      <c r="N812" s="21"/>
      <c r="O812" s="22" t="s">
        <v>1111</v>
      </c>
      <c r="P812" s="22" t="s">
        <v>1244</v>
      </c>
      <c r="Q812" s="21" t="s">
        <v>2577</v>
      </c>
    </row>
    <row r="813" s="4" customFormat="1" ht="36" spans="1:17">
      <c r="A813" s="20">
        <v>807</v>
      </c>
      <c r="B813" s="21" t="s">
        <v>770</v>
      </c>
      <c r="C813" s="21" t="s">
        <v>785</v>
      </c>
      <c r="D813" s="21" t="s">
        <v>26</v>
      </c>
      <c r="E813" s="21" t="s">
        <v>2578</v>
      </c>
      <c r="F813" s="21" t="s">
        <v>133</v>
      </c>
      <c r="G813" s="21" t="s">
        <v>2579</v>
      </c>
      <c r="H813" s="21" t="s">
        <v>788</v>
      </c>
      <c r="I813" s="21">
        <v>18</v>
      </c>
      <c r="J813" s="21">
        <v>7</v>
      </c>
      <c r="K813" s="21">
        <v>11</v>
      </c>
      <c r="L813" s="21" t="s">
        <v>2580</v>
      </c>
      <c r="M813" s="21"/>
      <c r="N813" s="21"/>
      <c r="O813" s="22" t="s">
        <v>34</v>
      </c>
      <c r="P813" s="22" t="s">
        <v>1089</v>
      </c>
      <c r="Q813" s="21" t="s">
        <v>2544</v>
      </c>
    </row>
    <row r="814" s="4" customFormat="1" ht="36" spans="1:17">
      <c r="A814" s="20">
        <v>808</v>
      </c>
      <c r="B814" s="21" t="s">
        <v>770</v>
      </c>
      <c r="C814" s="21" t="s">
        <v>794</v>
      </c>
      <c r="D814" s="21" t="s">
        <v>26</v>
      </c>
      <c r="E814" s="21" t="s">
        <v>2581</v>
      </c>
      <c r="F814" s="21" t="s">
        <v>133</v>
      </c>
      <c r="G814" s="21" t="s">
        <v>2582</v>
      </c>
      <c r="H814" s="21" t="s">
        <v>2583</v>
      </c>
      <c r="I814" s="21">
        <v>12</v>
      </c>
      <c r="J814" s="21">
        <v>4.2</v>
      </c>
      <c r="K814" s="21">
        <v>7.8</v>
      </c>
      <c r="L814" s="21" t="s">
        <v>2584</v>
      </c>
      <c r="M814" s="21"/>
      <c r="N814" s="21"/>
      <c r="O814" s="22" t="s">
        <v>800</v>
      </c>
      <c r="P814" s="22" t="s">
        <v>570</v>
      </c>
      <c r="Q814" s="21" t="s">
        <v>2544</v>
      </c>
    </row>
    <row r="815" s="4" customFormat="1" ht="36" spans="1:17">
      <c r="A815" s="20">
        <v>809</v>
      </c>
      <c r="B815" s="21" t="s">
        <v>770</v>
      </c>
      <c r="C815" s="21" t="s">
        <v>771</v>
      </c>
      <c r="D815" s="21" t="s">
        <v>26</v>
      </c>
      <c r="E815" s="21" t="s">
        <v>2585</v>
      </c>
      <c r="F815" s="21" t="s">
        <v>133</v>
      </c>
      <c r="G815" s="21" t="s">
        <v>2586</v>
      </c>
      <c r="H815" s="21" t="s">
        <v>372</v>
      </c>
      <c r="I815" s="21">
        <v>10</v>
      </c>
      <c r="J815" s="21">
        <v>3.5</v>
      </c>
      <c r="K815" s="21">
        <v>6.5</v>
      </c>
      <c r="L815" s="21" t="s">
        <v>2587</v>
      </c>
      <c r="M815" s="21"/>
      <c r="N815" s="21"/>
      <c r="O815" s="22" t="s">
        <v>1095</v>
      </c>
      <c r="P815" s="22" t="s">
        <v>1184</v>
      </c>
      <c r="Q815" s="21" t="s">
        <v>2521</v>
      </c>
    </row>
    <row r="816" s="4" customFormat="1" ht="36" spans="1:17">
      <c r="A816" s="20">
        <v>810</v>
      </c>
      <c r="B816" s="21" t="s">
        <v>770</v>
      </c>
      <c r="C816" s="21" t="s">
        <v>771</v>
      </c>
      <c r="D816" s="21" t="s">
        <v>26</v>
      </c>
      <c r="E816" s="21" t="s">
        <v>2588</v>
      </c>
      <c r="F816" s="21" t="s">
        <v>133</v>
      </c>
      <c r="G816" s="21" t="s">
        <v>2589</v>
      </c>
      <c r="H816" s="21" t="s">
        <v>372</v>
      </c>
      <c r="I816" s="21">
        <v>30</v>
      </c>
      <c r="J816" s="21">
        <v>11</v>
      </c>
      <c r="K816" s="21">
        <v>19</v>
      </c>
      <c r="L816" s="21" t="s">
        <v>2590</v>
      </c>
      <c r="M816" s="21"/>
      <c r="N816" s="21"/>
      <c r="O816" s="22" t="s">
        <v>1095</v>
      </c>
      <c r="P816" s="22" t="s">
        <v>1184</v>
      </c>
      <c r="Q816" s="21" t="s">
        <v>2521</v>
      </c>
    </row>
    <row r="817" s="4" customFormat="1" ht="36" spans="1:17">
      <c r="A817" s="20">
        <v>811</v>
      </c>
      <c r="B817" s="21" t="s">
        <v>770</v>
      </c>
      <c r="C817" s="21" t="s">
        <v>771</v>
      </c>
      <c r="D817" s="21" t="s">
        <v>26</v>
      </c>
      <c r="E817" s="21" t="s">
        <v>2591</v>
      </c>
      <c r="F817" s="21" t="s">
        <v>133</v>
      </c>
      <c r="G817" s="21" t="s">
        <v>2592</v>
      </c>
      <c r="H817" s="21" t="s">
        <v>1206</v>
      </c>
      <c r="I817" s="21">
        <v>30</v>
      </c>
      <c r="J817" s="21">
        <v>10</v>
      </c>
      <c r="K817" s="21">
        <v>20</v>
      </c>
      <c r="L817" s="21" t="s">
        <v>2593</v>
      </c>
      <c r="M817" s="21"/>
      <c r="N817" s="21"/>
      <c r="O817" s="22" t="s">
        <v>1111</v>
      </c>
      <c r="P817" s="22" t="s">
        <v>1089</v>
      </c>
      <c r="Q817" s="21" t="s">
        <v>2594</v>
      </c>
    </row>
    <row r="818" s="4" customFormat="1" ht="24" spans="1:17">
      <c r="A818" s="20">
        <v>812</v>
      </c>
      <c r="B818" s="21" t="s">
        <v>770</v>
      </c>
      <c r="C818" s="21" t="s">
        <v>771</v>
      </c>
      <c r="D818" s="21" t="s">
        <v>26</v>
      </c>
      <c r="E818" s="21" t="s">
        <v>2595</v>
      </c>
      <c r="F818" s="21" t="s">
        <v>133</v>
      </c>
      <c r="G818" s="21" t="s">
        <v>2596</v>
      </c>
      <c r="H818" s="21" t="s">
        <v>2597</v>
      </c>
      <c r="I818" s="21">
        <v>12.6</v>
      </c>
      <c r="J818" s="21">
        <v>4.4</v>
      </c>
      <c r="K818" s="21">
        <v>8.2</v>
      </c>
      <c r="L818" s="21" t="s">
        <v>2598</v>
      </c>
      <c r="M818" s="21"/>
      <c r="N818" s="21"/>
      <c r="O818" s="22">
        <v>2019.01</v>
      </c>
      <c r="P818" s="22">
        <v>2019.04</v>
      </c>
      <c r="Q818" s="21" t="s">
        <v>2599</v>
      </c>
    </row>
    <row r="819" s="4" customFormat="1" ht="24" spans="1:17">
      <c r="A819" s="20">
        <v>813</v>
      </c>
      <c r="B819" s="21" t="s">
        <v>770</v>
      </c>
      <c r="C819" s="21" t="s">
        <v>794</v>
      </c>
      <c r="D819" s="21" t="s">
        <v>26</v>
      </c>
      <c r="E819" s="21" t="s">
        <v>2600</v>
      </c>
      <c r="F819" s="21" t="s">
        <v>133</v>
      </c>
      <c r="G819" s="21" t="s">
        <v>2575</v>
      </c>
      <c r="H819" s="21" t="s">
        <v>567</v>
      </c>
      <c r="I819" s="21">
        <v>17.4</v>
      </c>
      <c r="J819" s="21">
        <v>7.4</v>
      </c>
      <c r="K819" s="21">
        <v>10</v>
      </c>
      <c r="L819" s="21" t="s">
        <v>2601</v>
      </c>
      <c r="M819" s="21"/>
      <c r="N819" s="21"/>
      <c r="O819" s="22" t="s">
        <v>1111</v>
      </c>
      <c r="P819" s="22" t="s">
        <v>1184</v>
      </c>
      <c r="Q819" s="21" t="s">
        <v>2599</v>
      </c>
    </row>
    <row r="820" s="4" customFormat="1" ht="24" spans="1:17">
      <c r="A820" s="20">
        <v>814</v>
      </c>
      <c r="B820" s="21" t="s">
        <v>770</v>
      </c>
      <c r="C820" s="21" t="s">
        <v>794</v>
      </c>
      <c r="D820" s="21" t="s">
        <v>26</v>
      </c>
      <c r="E820" s="21" t="s">
        <v>2602</v>
      </c>
      <c r="F820" s="21" t="s">
        <v>133</v>
      </c>
      <c r="G820" s="21" t="s">
        <v>2603</v>
      </c>
      <c r="H820" s="21" t="s">
        <v>1495</v>
      </c>
      <c r="I820" s="21">
        <v>5</v>
      </c>
      <c r="J820" s="21">
        <v>2</v>
      </c>
      <c r="K820" s="21">
        <v>3</v>
      </c>
      <c r="L820" s="21" t="s">
        <v>2604</v>
      </c>
      <c r="M820" s="21"/>
      <c r="N820" s="21"/>
      <c r="O820" s="22" t="s">
        <v>2605</v>
      </c>
      <c r="P820" s="22" t="s">
        <v>2606</v>
      </c>
      <c r="Q820" s="21" t="s">
        <v>2526</v>
      </c>
    </row>
    <row r="821" s="4" customFormat="1" ht="36" spans="1:17">
      <c r="A821" s="20">
        <v>815</v>
      </c>
      <c r="B821" s="21" t="s">
        <v>770</v>
      </c>
      <c r="C821" s="21" t="s">
        <v>785</v>
      </c>
      <c r="D821" s="21" t="s">
        <v>26</v>
      </c>
      <c r="E821" s="21" t="s">
        <v>2607</v>
      </c>
      <c r="F821" s="21" t="s">
        <v>133</v>
      </c>
      <c r="G821" s="21" t="s">
        <v>2608</v>
      </c>
      <c r="H821" s="21" t="s">
        <v>788</v>
      </c>
      <c r="I821" s="21">
        <v>6</v>
      </c>
      <c r="J821" s="21">
        <v>2</v>
      </c>
      <c r="K821" s="21">
        <v>4</v>
      </c>
      <c r="L821" s="21" t="s">
        <v>2609</v>
      </c>
      <c r="M821" s="21"/>
      <c r="N821" s="21"/>
      <c r="O821" s="22" t="s">
        <v>1089</v>
      </c>
      <c r="P821" s="22" t="s">
        <v>1244</v>
      </c>
      <c r="Q821" s="21" t="s">
        <v>2526</v>
      </c>
    </row>
    <row r="822" s="4" customFormat="1" ht="24" spans="1:17">
      <c r="A822" s="20">
        <v>816</v>
      </c>
      <c r="B822" s="21" t="s">
        <v>770</v>
      </c>
      <c r="C822" s="21" t="s">
        <v>771</v>
      </c>
      <c r="D822" s="21" t="s">
        <v>26</v>
      </c>
      <c r="E822" s="21" t="s">
        <v>2610</v>
      </c>
      <c r="F822" s="21" t="s">
        <v>133</v>
      </c>
      <c r="G822" s="21" t="s">
        <v>138</v>
      </c>
      <c r="H822" s="21" t="s">
        <v>1509</v>
      </c>
      <c r="I822" s="21">
        <v>19</v>
      </c>
      <c r="J822" s="21">
        <v>7</v>
      </c>
      <c r="K822" s="21">
        <v>12</v>
      </c>
      <c r="L822" s="21" t="s">
        <v>2611</v>
      </c>
      <c r="M822" s="21"/>
      <c r="N822" s="21"/>
      <c r="O822" s="22" t="s">
        <v>1089</v>
      </c>
      <c r="P822" s="22" t="s">
        <v>1244</v>
      </c>
      <c r="Q822" s="21" t="s">
        <v>2526</v>
      </c>
    </row>
    <row r="823" s="4" customFormat="1" ht="24" spans="1:17">
      <c r="A823" s="20">
        <v>817</v>
      </c>
      <c r="B823" s="21" t="s">
        <v>770</v>
      </c>
      <c r="C823" s="21" t="s">
        <v>771</v>
      </c>
      <c r="D823" s="21" t="s">
        <v>26</v>
      </c>
      <c r="E823" s="21" t="s">
        <v>2612</v>
      </c>
      <c r="F823" s="21" t="s">
        <v>133</v>
      </c>
      <c r="G823" s="21" t="s">
        <v>2552</v>
      </c>
      <c r="H823" s="21" t="s">
        <v>372</v>
      </c>
      <c r="I823" s="21">
        <v>30</v>
      </c>
      <c r="J823" s="21">
        <v>11</v>
      </c>
      <c r="K823" s="21">
        <v>19</v>
      </c>
      <c r="L823" s="21" t="s">
        <v>2613</v>
      </c>
      <c r="M823" s="21"/>
      <c r="N823" s="21"/>
      <c r="O823" s="22" t="s">
        <v>1111</v>
      </c>
      <c r="P823" s="22" t="s">
        <v>1095</v>
      </c>
      <c r="Q823" s="21" t="s">
        <v>2555</v>
      </c>
    </row>
    <row r="824" s="3" customFormat="1" ht="36" spans="1:17">
      <c r="A824" s="20">
        <v>818</v>
      </c>
      <c r="B824" s="21" t="s">
        <v>770</v>
      </c>
      <c r="C824" s="21" t="s">
        <v>866</v>
      </c>
      <c r="D824" s="20" t="s">
        <v>26</v>
      </c>
      <c r="E824" s="21" t="s">
        <v>2614</v>
      </c>
      <c r="F824" s="21" t="s">
        <v>258</v>
      </c>
      <c r="G824" s="21" t="s">
        <v>267</v>
      </c>
      <c r="H824" s="21" t="s">
        <v>868</v>
      </c>
      <c r="I824" s="21">
        <v>20</v>
      </c>
      <c r="J824" s="21">
        <f t="shared" ref="J824:J836" si="30">I824*0.3</f>
        <v>6</v>
      </c>
      <c r="K824" s="21">
        <f t="shared" ref="K824:K836" si="31">I824*0.7</f>
        <v>14</v>
      </c>
      <c r="L824" s="21" t="s">
        <v>2615</v>
      </c>
      <c r="M824" s="20" t="s">
        <v>23</v>
      </c>
      <c r="N824" s="21" t="s">
        <v>2616</v>
      </c>
      <c r="O824" s="21" t="s">
        <v>800</v>
      </c>
      <c r="P824" s="21" t="s">
        <v>792</v>
      </c>
      <c r="Q824" s="21" t="s">
        <v>2617</v>
      </c>
    </row>
    <row r="825" s="3" customFormat="1" ht="36" spans="1:17">
      <c r="A825" s="20">
        <v>819</v>
      </c>
      <c r="B825" s="21" t="s">
        <v>770</v>
      </c>
      <c r="C825" s="21" t="s">
        <v>785</v>
      </c>
      <c r="D825" s="20" t="s">
        <v>26</v>
      </c>
      <c r="E825" s="21" t="s">
        <v>2618</v>
      </c>
      <c r="F825" s="21" t="s">
        <v>258</v>
      </c>
      <c r="G825" s="21" t="s">
        <v>2619</v>
      </c>
      <c r="H825" s="21" t="s">
        <v>2620</v>
      </c>
      <c r="I825" s="21">
        <v>5</v>
      </c>
      <c r="J825" s="21">
        <f t="shared" si="30"/>
        <v>1.5</v>
      </c>
      <c r="K825" s="21">
        <f t="shared" si="31"/>
        <v>3.5</v>
      </c>
      <c r="L825" s="21" t="s">
        <v>2621</v>
      </c>
      <c r="M825" s="20" t="s">
        <v>23</v>
      </c>
      <c r="N825" s="21" t="s">
        <v>2622</v>
      </c>
      <c r="O825" s="21" t="s">
        <v>806</v>
      </c>
      <c r="P825" s="21" t="s">
        <v>319</v>
      </c>
      <c r="Q825" s="21" t="s">
        <v>2623</v>
      </c>
    </row>
    <row r="826" s="3" customFormat="1" ht="36" spans="1:17">
      <c r="A826" s="20">
        <v>820</v>
      </c>
      <c r="B826" s="21" t="s">
        <v>770</v>
      </c>
      <c r="C826" s="20" t="s">
        <v>771</v>
      </c>
      <c r="D826" s="20" t="s">
        <v>26</v>
      </c>
      <c r="E826" s="21" t="s">
        <v>2624</v>
      </c>
      <c r="F826" s="21" t="s">
        <v>258</v>
      </c>
      <c r="G826" s="21" t="s">
        <v>267</v>
      </c>
      <c r="H826" s="21" t="s">
        <v>372</v>
      </c>
      <c r="I826" s="21">
        <v>37</v>
      </c>
      <c r="J826" s="21">
        <f t="shared" si="30"/>
        <v>11.1</v>
      </c>
      <c r="K826" s="21">
        <f t="shared" si="31"/>
        <v>25.9</v>
      </c>
      <c r="L826" s="21" t="s">
        <v>2625</v>
      </c>
      <c r="M826" s="20" t="s">
        <v>23</v>
      </c>
      <c r="N826" s="21" t="s">
        <v>2626</v>
      </c>
      <c r="O826" s="21" t="s">
        <v>833</v>
      </c>
      <c r="P826" s="21" t="s">
        <v>792</v>
      </c>
      <c r="Q826" s="21" t="s">
        <v>2617</v>
      </c>
    </row>
    <row r="827" s="3" customFormat="1" ht="36" spans="1:17">
      <c r="A827" s="20">
        <v>821</v>
      </c>
      <c r="B827" s="21" t="s">
        <v>770</v>
      </c>
      <c r="C827" s="20" t="s">
        <v>771</v>
      </c>
      <c r="D827" s="20" t="s">
        <v>26</v>
      </c>
      <c r="E827" s="21" t="s">
        <v>2627</v>
      </c>
      <c r="F827" s="21" t="s">
        <v>258</v>
      </c>
      <c r="G827" s="21" t="s">
        <v>267</v>
      </c>
      <c r="H827" s="21" t="s">
        <v>372</v>
      </c>
      <c r="I827" s="21">
        <v>23</v>
      </c>
      <c r="J827" s="21">
        <f t="shared" si="30"/>
        <v>6.9</v>
      </c>
      <c r="K827" s="21">
        <f t="shared" si="31"/>
        <v>16.1</v>
      </c>
      <c r="L827" s="21" t="s">
        <v>1406</v>
      </c>
      <c r="M827" s="20" t="s">
        <v>23</v>
      </c>
      <c r="N827" s="21" t="s">
        <v>2628</v>
      </c>
      <c r="O827" s="21" t="s">
        <v>35</v>
      </c>
      <c r="P827" s="21" t="s">
        <v>806</v>
      </c>
      <c r="Q827" s="21" t="s">
        <v>2617</v>
      </c>
    </row>
    <row r="828" s="3" customFormat="1" ht="36" spans="1:17">
      <c r="A828" s="20">
        <v>822</v>
      </c>
      <c r="B828" s="21" t="s">
        <v>770</v>
      </c>
      <c r="C828" s="21" t="s">
        <v>866</v>
      </c>
      <c r="D828" s="20" t="s">
        <v>26</v>
      </c>
      <c r="E828" s="21" t="s">
        <v>2629</v>
      </c>
      <c r="F828" s="21" t="s">
        <v>258</v>
      </c>
      <c r="G828" s="21" t="s">
        <v>2630</v>
      </c>
      <c r="H828" s="21" t="s">
        <v>868</v>
      </c>
      <c r="I828" s="21">
        <v>20</v>
      </c>
      <c r="J828" s="21">
        <f t="shared" si="30"/>
        <v>6</v>
      </c>
      <c r="K828" s="21">
        <f t="shared" si="31"/>
        <v>14</v>
      </c>
      <c r="L828" s="21" t="s">
        <v>2631</v>
      </c>
      <c r="M828" s="20" t="s">
        <v>23</v>
      </c>
      <c r="N828" s="21" t="s">
        <v>2632</v>
      </c>
      <c r="O828" s="21" t="s">
        <v>806</v>
      </c>
      <c r="P828" s="21" t="s">
        <v>792</v>
      </c>
      <c r="Q828" s="21" t="s">
        <v>2633</v>
      </c>
    </row>
    <row r="829" s="3" customFormat="1" ht="36" spans="1:17">
      <c r="A829" s="20">
        <v>823</v>
      </c>
      <c r="B829" s="21" t="s">
        <v>770</v>
      </c>
      <c r="C829" s="20" t="s">
        <v>771</v>
      </c>
      <c r="D829" s="20" t="s">
        <v>26</v>
      </c>
      <c r="E829" s="21" t="s">
        <v>2634</v>
      </c>
      <c r="F829" s="21" t="s">
        <v>258</v>
      </c>
      <c r="G829" s="21" t="s">
        <v>263</v>
      </c>
      <c r="H829" s="21" t="s">
        <v>372</v>
      </c>
      <c r="I829" s="21">
        <v>20</v>
      </c>
      <c r="J829" s="21">
        <f t="shared" si="30"/>
        <v>6</v>
      </c>
      <c r="K829" s="21">
        <f t="shared" si="31"/>
        <v>14</v>
      </c>
      <c r="L829" s="21" t="s">
        <v>1274</v>
      </c>
      <c r="M829" s="20" t="s">
        <v>23</v>
      </c>
      <c r="N829" s="21" t="s">
        <v>2635</v>
      </c>
      <c r="O829" s="21">
        <v>2019.3</v>
      </c>
      <c r="P829" s="21">
        <v>2019.1</v>
      </c>
      <c r="Q829" s="21" t="s">
        <v>2636</v>
      </c>
    </row>
    <row r="830" s="3" customFormat="1" ht="36" spans="1:17">
      <c r="A830" s="20">
        <v>824</v>
      </c>
      <c r="B830" s="21" t="s">
        <v>770</v>
      </c>
      <c r="C830" s="21" t="s">
        <v>794</v>
      </c>
      <c r="D830" s="20" t="s">
        <v>26</v>
      </c>
      <c r="E830" s="21" t="s">
        <v>2637</v>
      </c>
      <c r="F830" s="21" t="s">
        <v>258</v>
      </c>
      <c r="G830" s="21" t="s">
        <v>267</v>
      </c>
      <c r="H830" s="21" t="s">
        <v>1304</v>
      </c>
      <c r="I830" s="21">
        <v>10</v>
      </c>
      <c r="J830" s="21">
        <f t="shared" si="30"/>
        <v>3</v>
      </c>
      <c r="K830" s="21">
        <f t="shared" si="31"/>
        <v>7</v>
      </c>
      <c r="L830" s="21" t="s">
        <v>1160</v>
      </c>
      <c r="M830" s="20" t="s">
        <v>23</v>
      </c>
      <c r="N830" s="21" t="s">
        <v>2638</v>
      </c>
      <c r="O830" s="21">
        <v>2019.11</v>
      </c>
      <c r="P830" s="21">
        <v>2019.12</v>
      </c>
      <c r="Q830" s="21" t="s">
        <v>2617</v>
      </c>
    </row>
    <row r="831" s="3" customFormat="1" ht="36" spans="1:17">
      <c r="A831" s="20">
        <v>825</v>
      </c>
      <c r="B831" s="21" t="s">
        <v>770</v>
      </c>
      <c r="C831" s="21" t="s">
        <v>794</v>
      </c>
      <c r="D831" s="20" t="s">
        <v>26</v>
      </c>
      <c r="E831" s="21" t="s">
        <v>2639</v>
      </c>
      <c r="F831" s="21" t="s">
        <v>258</v>
      </c>
      <c r="G831" s="21" t="s">
        <v>2619</v>
      </c>
      <c r="H831" s="21" t="s">
        <v>851</v>
      </c>
      <c r="I831" s="21">
        <v>10</v>
      </c>
      <c r="J831" s="21">
        <f t="shared" si="30"/>
        <v>3</v>
      </c>
      <c r="K831" s="21">
        <f t="shared" si="31"/>
        <v>7</v>
      </c>
      <c r="L831" s="21" t="s">
        <v>1480</v>
      </c>
      <c r="M831" s="20" t="s">
        <v>23</v>
      </c>
      <c r="N831" s="21" t="s">
        <v>2640</v>
      </c>
      <c r="O831" s="21">
        <v>2019.7</v>
      </c>
      <c r="P831" s="21">
        <v>2019.9</v>
      </c>
      <c r="Q831" s="21" t="s">
        <v>2623</v>
      </c>
    </row>
    <row r="832" s="3" customFormat="1" ht="36" spans="1:17">
      <c r="A832" s="20">
        <v>826</v>
      </c>
      <c r="B832" s="21" t="s">
        <v>770</v>
      </c>
      <c r="C832" s="20" t="s">
        <v>771</v>
      </c>
      <c r="D832" s="20" t="s">
        <v>26</v>
      </c>
      <c r="E832" s="21" t="s">
        <v>2641</v>
      </c>
      <c r="F832" s="21" t="s">
        <v>258</v>
      </c>
      <c r="G832" s="21" t="s">
        <v>259</v>
      </c>
      <c r="H832" s="21" t="s">
        <v>372</v>
      </c>
      <c r="I832" s="21">
        <v>10</v>
      </c>
      <c r="J832" s="21">
        <f t="shared" si="30"/>
        <v>3</v>
      </c>
      <c r="K832" s="21">
        <f t="shared" si="31"/>
        <v>7</v>
      </c>
      <c r="L832" s="21" t="s">
        <v>2642</v>
      </c>
      <c r="M832" s="20" t="s">
        <v>23</v>
      </c>
      <c r="N832" s="21" t="s">
        <v>2643</v>
      </c>
      <c r="O832" s="21">
        <v>2019.9</v>
      </c>
      <c r="P832" s="21" t="s">
        <v>792</v>
      </c>
      <c r="Q832" s="21" t="s">
        <v>2644</v>
      </c>
    </row>
    <row r="833" s="3" customFormat="1" ht="36" spans="1:17">
      <c r="A833" s="20">
        <v>827</v>
      </c>
      <c r="B833" s="21" t="s">
        <v>770</v>
      </c>
      <c r="C833" s="21" t="s">
        <v>866</v>
      </c>
      <c r="D833" s="20" t="s">
        <v>26</v>
      </c>
      <c r="E833" s="21" t="s">
        <v>2645</v>
      </c>
      <c r="F833" s="21" t="s">
        <v>258</v>
      </c>
      <c r="G833" s="21" t="s">
        <v>2630</v>
      </c>
      <c r="H833" s="21" t="s">
        <v>868</v>
      </c>
      <c r="I833" s="21">
        <v>10</v>
      </c>
      <c r="J833" s="21">
        <f t="shared" si="30"/>
        <v>3</v>
      </c>
      <c r="K833" s="21">
        <f t="shared" si="31"/>
        <v>7</v>
      </c>
      <c r="L833" s="21" t="s">
        <v>2646</v>
      </c>
      <c r="M833" s="20" t="s">
        <v>23</v>
      </c>
      <c r="N833" s="21" t="s">
        <v>2647</v>
      </c>
      <c r="O833" s="21">
        <v>2019.11</v>
      </c>
      <c r="P833" s="21">
        <v>2019.12</v>
      </c>
      <c r="Q833" s="21" t="s">
        <v>2633</v>
      </c>
    </row>
    <row r="834" s="3" customFormat="1" ht="36" spans="1:17">
      <c r="A834" s="20">
        <v>828</v>
      </c>
      <c r="B834" s="21" t="s">
        <v>770</v>
      </c>
      <c r="C834" s="31" t="s">
        <v>1384</v>
      </c>
      <c r="D834" s="20" t="s">
        <v>26</v>
      </c>
      <c r="E834" s="21" t="s">
        <v>2648</v>
      </c>
      <c r="F834" s="21" t="s">
        <v>258</v>
      </c>
      <c r="G834" s="21" t="s">
        <v>2649</v>
      </c>
      <c r="H834" s="21" t="s">
        <v>1683</v>
      </c>
      <c r="I834" s="21">
        <v>15.6</v>
      </c>
      <c r="J834" s="21">
        <f t="shared" si="30"/>
        <v>4.68</v>
      </c>
      <c r="K834" s="21">
        <f t="shared" si="31"/>
        <v>10.92</v>
      </c>
      <c r="L834" s="21" t="s">
        <v>2650</v>
      </c>
      <c r="M834" s="21" t="s">
        <v>23</v>
      </c>
      <c r="N834" s="21" t="s">
        <v>2651</v>
      </c>
      <c r="O834" s="21">
        <v>2019.4</v>
      </c>
      <c r="P834" s="21">
        <v>2019.7</v>
      </c>
      <c r="Q834" s="21" t="s">
        <v>2652</v>
      </c>
    </row>
    <row r="835" s="3" customFormat="1" ht="36" spans="1:17">
      <c r="A835" s="20">
        <v>829</v>
      </c>
      <c r="B835" s="21" t="s">
        <v>770</v>
      </c>
      <c r="C835" s="31" t="s">
        <v>1384</v>
      </c>
      <c r="D835" s="20" t="s">
        <v>26</v>
      </c>
      <c r="E835" s="21" t="s">
        <v>2653</v>
      </c>
      <c r="F835" s="21" t="s">
        <v>258</v>
      </c>
      <c r="G835" s="21" t="s">
        <v>2619</v>
      </c>
      <c r="H835" s="21" t="s">
        <v>1683</v>
      </c>
      <c r="I835" s="21">
        <v>24.4</v>
      </c>
      <c r="J835" s="21">
        <f t="shared" si="30"/>
        <v>7.32</v>
      </c>
      <c r="K835" s="21">
        <f t="shared" si="31"/>
        <v>17.08</v>
      </c>
      <c r="L835" s="21" t="s">
        <v>2654</v>
      </c>
      <c r="M835" s="21" t="s">
        <v>23</v>
      </c>
      <c r="N835" s="21" t="s">
        <v>2655</v>
      </c>
      <c r="O835" s="21">
        <v>2019.5</v>
      </c>
      <c r="P835" s="21">
        <v>2019.8</v>
      </c>
      <c r="Q835" s="21" t="s">
        <v>2623</v>
      </c>
    </row>
    <row r="836" s="3" customFormat="1" ht="24" spans="1:17">
      <c r="A836" s="20">
        <v>830</v>
      </c>
      <c r="B836" s="21" t="s">
        <v>770</v>
      </c>
      <c r="C836" s="20" t="s">
        <v>771</v>
      </c>
      <c r="D836" s="20" t="s">
        <v>26</v>
      </c>
      <c r="E836" s="21" t="s">
        <v>2656</v>
      </c>
      <c r="F836" s="21" t="s">
        <v>258</v>
      </c>
      <c r="G836" s="21" t="s">
        <v>2630</v>
      </c>
      <c r="H836" s="21" t="s">
        <v>372</v>
      </c>
      <c r="I836" s="21">
        <v>10</v>
      </c>
      <c r="J836" s="21">
        <f t="shared" si="30"/>
        <v>3</v>
      </c>
      <c r="K836" s="21">
        <f t="shared" si="31"/>
        <v>7</v>
      </c>
      <c r="L836" s="21" t="s">
        <v>2657</v>
      </c>
      <c r="M836" s="20" t="s">
        <v>23</v>
      </c>
      <c r="N836" s="21" t="s">
        <v>2658</v>
      </c>
      <c r="O836" s="21">
        <v>2019.1</v>
      </c>
      <c r="P836" s="28">
        <v>2019.1</v>
      </c>
      <c r="Q836" s="21" t="s">
        <v>2633</v>
      </c>
    </row>
    <row r="837" s="4" customFormat="1" ht="24" spans="1:17">
      <c r="A837" s="20">
        <v>831</v>
      </c>
      <c r="B837" s="21" t="s">
        <v>770</v>
      </c>
      <c r="C837" s="21" t="s">
        <v>2659</v>
      </c>
      <c r="D837" s="21" t="s">
        <v>26</v>
      </c>
      <c r="E837" s="21" t="s">
        <v>2660</v>
      </c>
      <c r="F837" s="21" t="s">
        <v>258</v>
      </c>
      <c r="G837" s="21" t="s">
        <v>2630</v>
      </c>
      <c r="H837" s="21" t="s">
        <v>2661</v>
      </c>
      <c r="I837" s="20">
        <v>10</v>
      </c>
      <c r="J837" s="34">
        <v>3</v>
      </c>
      <c r="K837" s="34">
        <v>7</v>
      </c>
      <c r="L837" s="21" t="s">
        <v>2662</v>
      </c>
      <c r="M837" s="21"/>
      <c r="N837" s="21"/>
      <c r="O837" s="22" t="s">
        <v>892</v>
      </c>
      <c r="P837" s="22" t="s">
        <v>833</v>
      </c>
      <c r="Q837" s="21" t="s">
        <v>2633</v>
      </c>
    </row>
    <row r="838" s="4" customFormat="1" ht="24" spans="1:17">
      <c r="A838" s="20">
        <v>832</v>
      </c>
      <c r="B838" s="21" t="s">
        <v>770</v>
      </c>
      <c r="C838" s="21" t="s">
        <v>2663</v>
      </c>
      <c r="D838" s="21" t="s">
        <v>26</v>
      </c>
      <c r="E838" s="21" t="s">
        <v>2664</v>
      </c>
      <c r="F838" s="21" t="s">
        <v>258</v>
      </c>
      <c r="G838" s="21" t="s">
        <v>2630</v>
      </c>
      <c r="H838" s="21" t="s">
        <v>1206</v>
      </c>
      <c r="I838" s="20">
        <v>10</v>
      </c>
      <c r="J838" s="34">
        <v>3</v>
      </c>
      <c r="K838" s="34">
        <v>7</v>
      </c>
      <c r="L838" s="21" t="s">
        <v>2665</v>
      </c>
      <c r="M838" s="21"/>
      <c r="N838" s="21"/>
      <c r="O838" s="22" t="s">
        <v>584</v>
      </c>
      <c r="P838" s="22" t="s">
        <v>833</v>
      </c>
      <c r="Q838" s="21" t="s">
        <v>2633</v>
      </c>
    </row>
    <row r="839" s="4" customFormat="1" ht="24" spans="1:17">
      <c r="A839" s="20">
        <v>833</v>
      </c>
      <c r="B839" s="21" t="s">
        <v>770</v>
      </c>
      <c r="C839" s="21" t="s">
        <v>2663</v>
      </c>
      <c r="D839" s="21" t="s">
        <v>26</v>
      </c>
      <c r="E839" s="21" t="s">
        <v>2666</v>
      </c>
      <c r="F839" s="21" t="s">
        <v>258</v>
      </c>
      <c r="G839" s="21" t="s">
        <v>2630</v>
      </c>
      <c r="H839" s="21" t="s">
        <v>1206</v>
      </c>
      <c r="I839" s="20">
        <v>10</v>
      </c>
      <c r="J839" s="34">
        <v>3</v>
      </c>
      <c r="K839" s="34">
        <v>7</v>
      </c>
      <c r="L839" s="21" t="s">
        <v>2667</v>
      </c>
      <c r="M839" s="21"/>
      <c r="N839" s="21"/>
      <c r="O839" s="22" t="s">
        <v>584</v>
      </c>
      <c r="P839" s="22" t="s">
        <v>35</v>
      </c>
      <c r="Q839" s="21" t="s">
        <v>2633</v>
      </c>
    </row>
    <row r="840" s="4" customFormat="1" ht="24" spans="1:17">
      <c r="A840" s="20">
        <v>834</v>
      </c>
      <c r="B840" s="21" t="s">
        <v>770</v>
      </c>
      <c r="C840" s="21" t="s">
        <v>771</v>
      </c>
      <c r="D840" s="21" t="s">
        <v>26</v>
      </c>
      <c r="E840" s="21" t="s">
        <v>2668</v>
      </c>
      <c r="F840" s="21" t="s">
        <v>258</v>
      </c>
      <c r="G840" s="21" t="s">
        <v>263</v>
      </c>
      <c r="H840" s="21" t="s">
        <v>1206</v>
      </c>
      <c r="I840" s="20">
        <v>30</v>
      </c>
      <c r="J840" s="34">
        <v>10</v>
      </c>
      <c r="K840" s="34">
        <v>20</v>
      </c>
      <c r="L840" s="21" t="s">
        <v>2669</v>
      </c>
      <c r="M840" s="21"/>
      <c r="N840" s="21"/>
      <c r="O840" s="22" t="s">
        <v>34</v>
      </c>
      <c r="P840" s="22" t="s">
        <v>584</v>
      </c>
      <c r="Q840" s="21" t="s">
        <v>2636</v>
      </c>
    </row>
    <row r="841" s="4" customFormat="1" ht="24" spans="1:17">
      <c r="A841" s="20">
        <v>835</v>
      </c>
      <c r="B841" s="21" t="s">
        <v>770</v>
      </c>
      <c r="C841" s="21" t="s">
        <v>785</v>
      </c>
      <c r="D841" s="21" t="s">
        <v>26</v>
      </c>
      <c r="E841" s="21" t="s">
        <v>2670</v>
      </c>
      <c r="F841" s="21" t="s">
        <v>258</v>
      </c>
      <c r="G841" s="21" t="s">
        <v>259</v>
      </c>
      <c r="H841" s="21" t="s">
        <v>2671</v>
      </c>
      <c r="I841" s="20">
        <v>10</v>
      </c>
      <c r="J841" s="34">
        <v>3</v>
      </c>
      <c r="K841" s="34">
        <v>7</v>
      </c>
      <c r="L841" s="21" t="s">
        <v>2672</v>
      </c>
      <c r="M841" s="21"/>
      <c r="N841" s="21"/>
      <c r="O841" s="22" t="s">
        <v>34</v>
      </c>
      <c r="P841" s="22" t="s">
        <v>892</v>
      </c>
      <c r="Q841" s="21" t="s">
        <v>2644</v>
      </c>
    </row>
    <row r="842" s="4" customFormat="1" ht="36" spans="1:17">
      <c r="A842" s="20">
        <v>836</v>
      </c>
      <c r="B842" s="21" t="s">
        <v>770</v>
      </c>
      <c r="C842" s="21" t="s">
        <v>771</v>
      </c>
      <c r="D842" s="21" t="s">
        <v>26</v>
      </c>
      <c r="E842" s="21" t="s">
        <v>2673</v>
      </c>
      <c r="F842" s="21" t="s">
        <v>258</v>
      </c>
      <c r="G842" s="21" t="s">
        <v>259</v>
      </c>
      <c r="H842" s="21" t="s">
        <v>372</v>
      </c>
      <c r="I842" s="20">
        <v>20</v>
      </c>
      <c r="J842" s="34">
        <f>I842*0.35</f>
        <v>7</v>
      </c>
      <c r="K842" s="34">
        <f t="shared" ref="K842:K862" si="32">I842-J842</f>
        <v>13</v>
      </c>
      <c r="L842" s="21" t="s">
        <v>2674</v>
      </c>
      <c r="M842" s="21"/>
      <c r="N842" s="21"/>
      <c r="O842" s="22" t="s">
        <v>800</v>
      </c>
      <c r="P842" s="22" t="s">
        <v>833</v>
      </c>
      <c r="Q842" s="21" t="s">
        <v>2644</v>
      </c>
    </row>
    <row r="843" s="4" customFormat="1" ht="24" spans="1:17">
      <c r="A843" s="20">
        <v>837</v>
      </c>
      <c r="B843" s="21" t="s">
        <v>770</v>
      </c>
      <c r="C843" s="21" t="s">
        <v>794</v>
      </c>
      <c r="D843" s="21" t="s">
        <v>26</v>
      </c>
      <c r="E843" s="21" t="s">
        <v>2675</v>
      </c>
      <c r="F843" s="21" t="s">
        <v>258</v>
      </c>
      <c r="G843" s="21" t="s">
        <v>2676</v>
      </c>
      <c r="H843" s="21" t="s">
        <v>2677</v>
      </c>
      <c r="I843" s="20">
        <v>10</v>
      </c>
      <c r="J843" s="34">
        <v>3</v>
      </c>
      <c r="K843" s="34">
        <f t="shared" si="32"/>
        <v>7</v>
      </c>
      <c r="L843" s="21" t="s">
        <v>1150</v>
      </c>
      <c r="M843" s="21"/>
      <c r="N843" s="21"/>
      <c r="O843" s="22" t="s">
        <v>584</v>
      </c>
      <c r="P843" s="22" t="s">
        <v>792</v>
      </c>
      <c r="Q843" s="21" t="s">
        <v>2678</v>
      </c>
    </row>
    <row r="844" s="4" customFormat="1" ht="36" spans="1:17">
      <c r="A844" s="20">
        <v>838</v>
      </c>
      <c r="B844" s="21" t="s">
        <v>770</v>
      </c>
      <c r="C844" s="21" t="s">
        <v>794</v>
      </c>
      <c r="D844" s="21" t="s">
        <v>26</v>
      </c>
      <c r="E844" s="21" t="s">
        <v>2679</v>
      </c>
      <c r="F844" s="21" t="s">
        <v>258</v>
      </c>
      <c r="G844" s="21" t="s">
        <v>2676</v>
      </c>
      <c r="H844" s="21" t="s">
        <v>2661</v>
      </c>
      <c r="I844" s="20">
        <v>6</v>
      </c>
      <c r="J844" s="34">
        <v>2</v>
      </c>
      <c r="K844" s="34">
        <v>4</v>
      </c>
      <c r="L844" s="21" t="s">
        <v>2680</v>
      </c>
      <c r="M844" s="21"/>
      <c r="N844" s="21"/>
      <c r="O844" s="22" t="s">
        <v>584</v>
      </c>
      <c r="P844" s="22" t="s">
        <v>792</v>
      </c>
      <c r="Q844" s="21" t="s">
        <v>2678</v>
      </c>
    </row>
    <row r="845" s="4" customFormat="1" ht="36" spans="1:17">
      <c r="A845" s="20">
        <v>839</v>
      </c>
      <c r="B845" s="21" t="s">
        <v>770</v>
      </c>
      <c r="C845" s="21" t="s">
        <v>794</v>
      </c>
      <c r="D845" s="21" t="s">
        <v>26</v>
      </c>
      <c r="E845" s="21" t="s">
        <v>2681</v>
      </c>
      <c r="F845" s="21" t="s">
        <v>258</v>
      </c>
      <c r="G845" s="21" t="s">
        <v>2676</v>
      </c>
      <c r="H845" s="21" t="s">
        <v>2661</v>
      </c>
      <c r="I845" s="20">
        <v>14</v>
      </c>
      <c r="J845" s="34">
        <v>4</v>
      </c>
      <c r="K845" s="34">
        <v>10</v>
      </c>
      <c r="L845" s="21" t="s">
        <v>2682</v>
      </c>
      <c r="M845" s="21"/>
      <c r="N845" s="21"/>
      <c r="O845" s="22" t="s">
        <v>800</v>
      </c>
      <c r="P845" s="22" t="s">
        <v>792</v>
      </c>
      <c r="Q845" s="21" t="s">
        <v>2678</v>
      </c>
    </row>
    <row r="846" s="4" customFormat="1" ht="24" spans="1:17">
      <c r="A846" s="20">
        <v>840</v>
      </c>
      <c r="B846" s="21" t="s">
        <v>770</v>
      </c>
      <c r="C846" s="21" t="s">
        <v>771</v>
      </c>
      <c r="D846" s="21" t="s">
        <v>26</v>
      </c>
      <c r="E846" s="21" t="s">
        <v>2683</v>
      </c>
      <c r="F846" s="21" t="s">
        <v>258</v>
      </c>
      <c r="G846" s="21" t="s">
        <v>2619</v>
      </c>
      <c r="H846" s="21" t="s">
        <v>2684</v>
      </c>
      <c r="I846" s="20">
        <v>10</v>
      </c>
      <c r="J846" s="34">
        <v>4</v>
      </c>
      <c r="K846" s="34">
        <f t="shared" si="32"/>
        <v>6</v>
      </c>
      <c r="L846" s="21" t="s">
        <v>2685</v>
      </c>
      <c r="M846" s="21"/>
      <c r="N846" s="21"/>
      <c r="O846" s="22" t="s">
        <v>584</v>
      </c>
      <c r="P846" s="22" t="s">
        <v>800</v>
      </c>
      <c r="Q846" s="21" t="s">
        <v>2623</v>
      </c>
    </row>
    <row r="847" s="4" customFormat="1" ht="24" spans="1:17">
      <c r="A847" s="20">
        <v>841</v>
      </c>
      <c r="B847" s="21" t="s">
        <v>770</v>
      </c>
      <c r="C847" s="21" t="s">
        <v>785</v>
      </c>
      <c r="D847" s="21" t="s">
        <v>26</v>
      </c>
      <c r="E847" s="21" t="s">
        <v>2686</v>
      </c>
      <c r="F847" s="21" t="s">
        <v>258</v>
      </c>
      <c r="G847" s="21" t="s">
        <v>2619</v>
      </c>
      <c r="H847" s="21" t="s">
        <v>2671</v>
      </c>
      <c r="I847" s="20">
        <v>10</v>
      </c>
      <c r="J847" s="34">
        <v>4</v>
      </c>
      <c r="K847" s="34">
        <f t="shared" si="32"/>
        <v>6</v>
      </c>
      <c r="L847" s="21" t="s">
        <v>2687</v>
      </c>
      <c r="M847" s="21"/>
      <c r="N847" s="21"/>
      <c r="O847" s="22" t="s">
        <v>892</v>
      </c>
      <c r="P847" s="22" t="s">
        <v>35</v>
      </c>
      <c r="Q847" s="21" t="s">
        <v>2623</v>
      </c>
    </row>
    <row r="848" s="4" customFormat="1" ht="24" spans="1:17">
      <c r="A848" s="20">
        <v>842</v>
      </c>
      <c r="B848" s="21" t="s">
        <v>770</v>
      </c>
      <c r="C848" s="21" t="s">
        <v>2659</v>
      </c>
      <c r="D848" s="21" t="s">
        <v>26</v>
      </c>
      <c r="E848" s="21" t="s">
        <v>2688</v>
      </c>
      <c r="F848" s="21" t="s">
        <v>258</v>
      </c>
      <c r="G848" s="21" t="s">
        <v>2619</v>
      </c>
      <c r="H848" s="21" t="s">
        <v>2661</v>
      </c>
      <c r="I848" s="20">
        <v>10</v>
      </c>
      <c r="J848" s="34">
        <v>3</v>
      </c>
      <c r="K848" s="34">
        <f t="shared" si="32"/>
        <v>7</v>
      </c>
      <c r="L848" s="21" t="s">
        <v>1145</v>
      </c>
      <c r="M848" s="21"/>
      <c r="N848" s="21"/>
      <c r="O848" s="22" t="s">
        <v>584</v>
      </c>
      <c r="P848" s="22" t="s">
        <v>800</v>
      </c>
      <c r="Q848" s="21" t="s">
        <v>2623</v>
      </c>
    </row>
    <row r="849" s="4" customFormat="1" ht="24" spans="1:17">
      <c r="A849" s="20">
        <v>843</v>
      </c>
      <c r="B849" s="21" t="s">
        <v>770</v>
      </c>
      <c r="C849" s="21" t="s">
        <v>794</v>
      </c>
      <c r="D849" s="21" t="s">
        <v>26</v>
      </c>
      <c r="E849" s="21" t="s">
        <v>2689</v>
      </c>
      <c r="F849" s="21" t="s">
        <v>258</v>
      </c>
      <c r="G849" s="21" t="s">
        <v>267</v>
      </c>
      <c r="H849" s="21" t="s">
        <v>2661</v>
      </c>
      <c r="I849" s="20">
        <v>30</v>
      </c>
      <c r="J849" s="34">
        <v>10</v>
      </c>
      <c r="K849" s="34">
        <f t="shared" si="32"/>
        <v>20</v>
      </c>
      <c r="L849" s="21" t="s">
        <v>2690</v>
      </c>
      <c r="M849" s="21"/>
      <c r="N849" s="21"/>
      <c r="O849" s="22" t="s">
        <v>34</v>
      </c>
      <c r="P849" s="22" t="s">
        <v>584</v>
      </c>
      <c r="Q849" s="21" t="s">
        <v>2617</v>
      </c>
    </row>
    <row r="850" s="4" customFormat="1" ht="24" spans="1:17">
      <c r="A850" s="20">
        <v>844</v>
      </c>
      <c r="B850" s="21" t="s">
        <v>770</v>
      </c>
      <c r="C850" s="21" t="s">
        <v>771</v>
      </c>
      <c r="D850" s="21" t="s">
        <v>26</v>
      </c>
      <c r="E850" s="21" t="s">
        <v>2691</v>
      </c>
      <c r="F850" s="21" t="s">
        <v>258</v>
      </c>
      <c r="G850" s="21" t="s">
        <v>2692</v>
      </c>
      <c r="H850" s="21" t="s">
        <v>1206</v>
      </c>
      <c r="I850" s="20">
        <v>19</v>
      </c>
      <c r="J850" s="34">
        <v>9</v>
      </c>
      <c r="K850" s="34">
        <f t="shared" si="32"/>
        <v>10</v>
      </c>
      <c r="L850" s="21" t="s">
        <v>2685</v>
      </c>
      <c r="M850" s="21"/>
      <c r="N850" s="21"/>
      <c r="O850" s="22" t="s">
        <v>584</v>
      </c>
      <c r="P850" s="22" t="s">
        <v>800</v>
      </c>
      <c r="Q850" s="21" t="s">
        <v>2693</v>
      </c>
    </row>
    <row r="851" s="4" customFormat="1" ht="36" spans="1:17">
      <c r="A851" s="20">
        <v>845</v>
      </c>
      <c r="B851" s="21" t="s">
        <v>770</v>
      </c>
      <c r="C851" s="21" t="s">
        <v>2694</v>
      </c>
      <c r="D851" s="21" t="s">
        <v>26</v>
      </c>
      <c r="E851" s="21" t="s">
        <v>2695</v>
      </c>
      <c r="F851" s="21" t="s">
        <v>258</v>
      </c>
      <c r="G851" s="21" t="s">
        <v>2692</v>
      </c>
      <c r="H851" s="21" t="s">
        <v>2661</v>
      </c>
      <c r="I851" s="20">
        <v>5</v>
      </c>
      <c r="J851" s="34">
        <v>2</v>
      </c>
      <c r="K851" s="34">
        <f t="shared" si="32"/>
        <v>3</v>
      </c>
      <c r="L851" s="21" t="s">
        <v>1150</v>
      </c>
      <c r="M851" s="21"/>
      <c r="N851" s="21"/>
      <c r="O851" s="22" t="s">
        <v>892</v>
      </c>
      <c r="P851" s="22" t="s">
        <v>35</v>
      </c>
      <c r="Q851" s="21" t="s">
        <v>2693</v>
      </c>
    </row>
    <row r="852" s="4" customFormat="1" ht="24" spans="1:17">
      <c r="A852" s="20">
        <v>846</v>
      </c>
      <c r="B852" s="21" t="s">
        <v>770</v>
      </c>
      <c r="C852" s="21" t="s">
        <v>2694</v>
      </c>
      <c r="D852" s="21" t="s">
        <v>26</v>
      </c>
      <c r="E852" s="21" t="s">
        <v>2696</v>
      </c>
      <c r="F852" s="21" t="s">
        <v>258</v>
      </c>
      <c r="G852" s="21" t="s">
        <v>2692</v>
      </c>
      <c r="H852" s="21" t="s">
        <v>2661</v>
      </c>
      <c r="I852" s="20">
        <v>6</v>
      </c>
      <c r="J852" s="34">
        <v>2</v>
      </c>
      <c r="K852" s="34">
        <f t="shared" si="32"/>
        <v>4</v>
      </c>
      <c r="L852" s="21" t="s">
        <v>2697</v>
      </c>
      <c r="M852" s="21"/>
      <c r="N852" s="21"/>
      <c r="O852" s="22" t="s">
        <v>892</v>
      </c>
      <c r="P852" s="22" t="s">
        <v>833</v>
      </c>
      <c r="Q852" s="21" t="s">
        <v>2693</v>
      </c>
    </row>
    <row r="853" s="4" customFormat="1" ht="24" spans="1:17">
      <c r="A853" s="20">
        <v>847</v>
      </c>
      <c r="B853" s="21" t="s">
        <v>770</v>
      </c>
      <c r="C853" s="21" t="s">
        <v>794</v>
      </c>
      <c r="D853" s="21" t="s">
        <v>26</v>
      </c>
      <c r="E853" s="21" t="s">
        <v>2698</v>
      </c>
      <c r="F853" s="21" t="s">
        <v>258</v>
      </c>
      <c r="G853" s="21" t="s">
        <v>2699</v>
      </c>
      <c r="H853" s="21" t="s">
        <v>2700</v>
      </c>
      <c r="I853" s="20">
        <v>13</v>
      </c>
      <c r="J853" s="34">
        <v>5</v>
      </c>
      <c r="K853" s="34">
        <f t="shared" si="32"/>
        <v>8</v>
      </c>
      <c r="L853" s="21" t="s">
        <v>2701</v>
      </c>
      <c r="M853" s="21"/>
      <c r="N853" s="21"/>
      <c r="O853" s="22" t="s">
        <v>1178</v>
      </c>
      <c r="P853" s="22" t="s">
        <v>570</v>
      </c>
      <c r="Q853" s="21" t="s">
        <v>2702</v>
      </c>
    </row>
    <row r="854" s="4" customFormat="1" ht="36" spans="1:17">
      <c r="A854" s="20">
        <v>848</v>
      </c>
      <c r="B854" s="21" t="s">
        <v>770</v>
      </c>
      <c r="C854" s="21" t="s">
        <v>794</v>
      </c>
      <c r="D854" s="21" t="s">
        <v>26</v>
      </c>
      <c r="E854" s="21" t="s">
        <v>2703</v>
      </c>
      <c r="F854" s="21" t="s">
        <v>258</v>
      </c>
      <c r="G854" s="21" t="s">
        <v>2699</v>
      </c>
      <c r="H854" s="21" t="s">
        <v>2704</v>
      </c>
      <c r="I854" s="20">
        <v>17</v>
      </c>
      <c r="J854" s="34">
        <v>7</v>
      </c>
      <c r="K854" s="34">
        <f t="shared" si="32"/>
        <v>10</v>
      </c>
      <c r="L854" s="21" t="s">
        <v>2705</v>
      </c>
      <c r="M854" s="21"/>
      <c r="N854" s="21"/>
      <c r="O854" s="22" t="s">
        <v>1178</v>
      </c>
      <c r="P854" s="22" t="s">
        <v>570</v>
      </c>
      <c r="Q854" s="21" t="s">
        <v>2702</v>
      </c>
    </row>
    <row r="855" s="4" customFormat="1" ht="36" spans="1:17">
      <c r="A855" s="20">
        <v>849</v>
      </c>
      <c r="B855" s="21" t="s">
        <v>770</v>
      </c>
      <c r="C855" s="21" t="s">
        <v>771</v>
      </c>
      <c r="D855" s="21" t="s">
        <v>26</v>
      </c>
      <c r="E855" s="21" t="s">
        <v>2706</v>
      </c>
      <c r="F855" s="21" t="s">
        <v>258</v>
      </c>
      <c r="G855" s="21" t="s">
        <v>2707</v>
      </c>
      <c r="H855" s="21" t="s">
        <v>372</v>
      </c>
      <c r="I855" s="20">
        <v>15</v>
      </c>
      <c r="J855" s="34">
        <v>5</v>
      </c>
      <c r="K855" s="34">
        <f t="shared" si="32"/>
        <v>10</v>
      </c>
      <c r="L855" s="21" t="s">
        <v>2708</v>
      </c>
      <c r="M855" s="21"/>
      <c r="N855" s="21"/>
      <c r="O855" s="22" t="s">
        <v>35</v>
      </c>
      <c r="P855" s="22" t="s">
        <v>792</v>
      </c>
      <c r="Q855" s="21" t="s">
        <v>2709</v>
      </c>
    </row>
    <row r="856" s="4" customFormat="1" ht="24" spans="1:17">
      <c r="A856" s="20">
        <v>850</v>
      </c>
      <c r="B856" s="21" t="s">
        <v>770</v>
      </c>
      <c r="C856" s="21" t="s">
        <v>794</v>
      </c>
      <c r="D856" s="21" t="s">
        <v>26</v>
      </c>
      <c r="E856" s="21" t="s">
        <v>2710</v>
      </c>
      <c r="F856" s="21" t="s">
        <v>258</v>
      </c>
      <c r="G856" s="21" t="s">
        <v>2707</v>
      </c>
      <c r="H856" s="21" t="s">
        <v>2711</v>
      </c>
      <c r="I856" s="20">
        <v>15</v>
      </c>
      <c r="J856" s="34">
        <v>5</v>
      </c>
      <c r="K856" s="34">
        <f t="shared" si="32"/>
        <v>10</v>
      </c>
      <c r="L856" s="21" t="s">
        <v>2712</v>
      </c>
      <c r="M856" s="21"/>
      <c r="N856" s="21"/>
      <c r="O856" s="22" t="s">
        <v>35</v>
      </c>
      <c r="P856" s="22" t="s">
        <v>792</v>
      </c>
      <c r="Q856" s="21" t="s">
        <v>2709</v>
      </c>
    </row>
    <row r="857" s="4" customFormat="1" ht="24" spans="1:17">
      <c r="A857" s="20">
        <v>851</v>
      </c>
      <c r="B857" s="21" t="s">
        <v>770</v>
      </c>
      <c r="C857" s="21" t="s">
        <v>771</v>
      </c>
      <c r="D857" s="21" t="s">
        <v>26</v>
      </c>
      <c r="E857" s="21" t="s">
        <v>2713</v>
      </c>
      <c r="F857" s="21" t="s">
        <v>258</v>
      </c>
      <c r="G857" s="21" t="s">
        <v>2714</v>
      </c>
      <c r="H857" s="21" t="s">
        <v>1206</v>
      </c>
      <c r="I857" s="20">
        <v>30</v>
      </c>
      <c r="J857" s="34">
        <v>10</v>
      </c>
      <c r="K857" s="34">
        <f t="shared" si="32"/>
        <v>20</v>
      </c>
      <c r="L857" s="21" t="s">
        <v>2715</v>
      </c>
      <c r="M857" s="21"/>
      <c r="N857" s="21"/>
      <c r="O857" s="22" t="s">
        <v>800</v>
      </c>
      <c r="P857" s="22" t="s">
        <v>806</v>
      </c>
      <c r="Q857" s="21" t="s">
        <v>2716</v>
      </c>
    </row>
    <row r="858" s="4" customFormat="1" ht="24" spans="1:17">
      <c r="A858" s="20">
        <v>852</v>
      </c>
      <c r="B858" s="21" t="s">
        <v>770</v>
      </c>
      <c r="C858" s="21" t="s">
        <v>771</v>
      </c>
      <c r="D858" s="21" t="s">
        <v>26</v>
      </c>
      <c r="E858" s="21" t="s">
        <v>2717</v>
      </c>
      <c r="F858" s="21" t="s">
        <v>258</v>
      </c>
      <c r="G858" s="21" t="s">
        <v>2718</v>
      </c>
      <c r="H858" s="21" t="s">
        <v>1206</v>
      </c>
      <c r="I858" s="20">
        <v>16</v>
      </c>
      <c r="J858" s="34">
        <v>6</v>
      </c>
      <c r="K858" s="34">
        <f t="shared" si="32"/>
        <v>10</v>
      </c>
      <c r="L858" s="21" t="s">
        <v>2719</v>
      </c>
      <c r="M858" s="21"/>
      <c r="N858" s="21"/>
      <c r="O858" s="22" t="s">
        <v>892</v>
      </c>
      <c r="P858" s="22" t="s">
        <v>35</v>
      </c>
      <c r="Q858" s="21" t="s">
        <v>2720</v>
      </c>
    </row>
    <row r="859" s="4" customFormat="1" ht="24" spans="1:17">
      <c r="A859" s="20">
        <v>853</v>
      </c>
      <c r="B859" s="21" t="s">
        <v>770</v>
      </c>
      <c r="C859" s="21" t="s">
        <v>771</v>
      </c>
      <c r="D859" s="21" t="s">
        <v>26</v>
      </c>
      <c r="E859" s="21" t="s">
        <v>2721</v>
      </c>
      <c r="F859" s="21" t="s">
        <v>258</v>
      </c>
      <c r="G859" s="21" t="s">
        <v>2718</v>
      </c>
      <c r="H859" s="21" t="s">
        <v>1206</v>
      </c>
      <c r="I859" s="20">
        <v>14</v>
      </c>
      <c r="J859" s="34">
        <v>5</v>
      </c>
      <c r="K859" s="34">
        <f t="shared" si="32"/>
        <v>9</v>
      </c>
      <c r="L859" s="21" t="s">
        <v>2722</v>
      </c>
      <c r="M859" s="21"/>
      <c r="N859" s="21"/>
      <c r="O859" s="22" t="s">
        <v>892</v>
      </c>
      <c r="P859" s="22" t="s">
        <v>35</v>
      </c>
      <c r="Q859" s="21" t="s">
        <v>2720</v>
      </c>
    </row>
    <row r="860" s="4" customFormat="1" ht="24" spans="1:17">
      <c r="A860" s="20">
        <v>854</v>
      </c>
      <c r="B860" s="21" t="s">
        <v>770</v>
      </c>
      <c r="C860" s="21" t="s">
        <v>771</v>
      </c>
      <c r="D860" s="21" t="s">
        <v>26</v>
      </c>
      <c r="E860" s="21" t="s">
        <v>2723</v>
      </c>
      <c r="F860" s="21" t="s">
        <v>258</v>
      </c>
      <c r="G860" s="21" t="s">
        <v>2724</v>
      </c>
      <c r="H860" s="21" t="s">
        <v>372</v>
      </c>
      <c r="I860" s="20">
        <v>30</v>
      </c>
      <c r="J860" s="34">
        <v>10</v>
      </c>
      <c r="K860" s="34">
        <f t="shared" si="32"/>
        <v>20</v>
      </c>
      <c r="L860" s="21" t="s">
        <v>2725</v>
      </c>
      <c r="M860" s="21"/>
      <c r="N860" s="21"/>
      <c r="O860" s="22" t="s">
        <v>584</v>
      </c>
      <c r="P860" s="22" t="s">
        <v>1178</v>
      </c>
      <c r="Q860" s="21" t="s">
        <v>2726</v>
      </c>
    </row>
    <row r="861" s="4" customFormat="1" ht="24" spans="1:17">
      <c r="A861" s="20">
        <v>855</v>
      </c>
      <c r="B861" s="21" t="s">
        <v>770</v>
      </c>
      <c r="C861" s="21" t="s">
        <v>771</v>
      </c>
      <c r="D861" s="21" t="s">
        <v>26</v>
      </c>
      <c r="E861" s="21" t="s">
        <v>2727</v>
      </c>
      <c r="F861" s="21" t="s">
        <v>258</v>
      </c>
      <c r="G861" s="21" t="s">
        <v>2649</v>
      </c>
      <c r="H861" s="21" t="s">
        <v>372</v>
      </c>
      <c r="I861" s="20">
        <v>16</v>
      </c>
      <c r="J861" s="34">
        <v>6</v>
      </c>
      <c r="K861" s="34">
        <f t="shared" si="32"/>
        <v>10</v>
      </c>
      <c r="L861" s="21" t="s">
        <v>2728</v>
      </c>
      <c r="M861" s="21"/>
      <c r="N861" s="21"/>
      <c r="O861" s="22" t="s">
        <v>800</v>
      </c>
      <c r="P861" s="22" t="s">
        <v>833</v>
      </c>
      <c r="Q861" s="21" t="s">
        <v>2652</v>
      </c>
    </row>
    <row r="862" s="4" customFormat="1" ht="24" spans="1:17">
      <c r="A862" s="20">
        <v>856</v>
      </c>
      <c r="B862" s="21" t="s">
        <v>770</v>
      </c>
      <c r="C862" s="21" t="s">
        <v>2659</v>
      </c>
      <c r="D862" s="21" t="s">
        <v>26</v>
      </c>
      <c r="E862" s="21" t="s">
        <v>2729</v>
      </c>
      <c r="F862" s="21" t="s">
        <v>258</v>
      </c>
      <c r="G862" s="21" t="s">
        <v>2649</v>
      </c>
      <c r="H862" s="21" t="s">
        <v>865</v>
      </c>
      <c r="I862" s="20">
        <v>4</v>
      </c>
      <c r="J862" s="34">
        <v>5</v>
      </c>
      <c r="K862" s="34">
        <f t="shared" si="32"/>
        <v>-1</v>
      </c>
      <c r="L862" s="21" t="s">
        <v>1210</v>
      </c>
      <c r="M862" s="21"/>
      <c r="N862" s="21"/>
      <c r="O862" s="22" t="s">
        <v>584</v>
      </c>
      <c r="P862" s="22" t="s">
        <v>1178</v>
      </c>
      <c r="Q862" s="21" t="s">
        <v>2652</v>
      </c>
    </row>
    <row r="863" s="3" customFormat="1" ht="48" spans="1:17">
      <c r="A863" s="20">
        <v>857</v>
      </c>
      <c r="B863" s="21" t="s">
        <v>770</v>
      </c>
      <c r="C863" s="20" t="s">
        <v>771</v>
      </c>
      <c r="D863" s="20" t="s">
        <v>26</v>
      </c>
      <c r="E863" s="21" t="s">
        <v>2730</v>
      </c>
      <c r="F863" s="20" t="s">
        <v>298</v>
      </c>
      <c r="G863" s="21" t="s">
        <v>2731</v>
      </c>
      <c r="H863" s="21" t="s">
        <v>372</v>
      </c>
      <c r="I863" s="21">
        <v>30</v>
      </c>
      <c r="J863" s="21">
        <f t="shared" ref="J863:J926" si="33">I863*0.3</f>
        <v>9</v>
      </c>
      <c r="K863" s="21">
        <f t="shared" ref="K863:K926" si="34">I863*0.7</f>
        <v>21</v>
      </c>
      <c r="L863" s="21" t="s">
        <v>1087</v>
      </c>
      <c r="M863" s="20" t="s">
        <v>23</v>
      </c>
      <c r="N863" s="21" t="s">
        <v>2732</v>
      </c>
      <c r="O863" s="21" t="s">
        <v>584</v>
      </c>
      <c r="P863" s="21" t="s">
        <v>800</v>
      </c>
      <c r="Q863" s="21" t="s">
        <v>2733</v>
      </c>
    </row>
    <row r="864" s="3" customFormat="1" ht="36" spans="1:17">
      <c r="A864" s="20">
        <v>858</v>
      </c>
      <c r="B864" s="21" t="s">
        <v>770</v>
      </c>
      <c r="C864" s="21" t="s">
        <v>794</v>
      </c>
      <c r="D864" s="20" t="s">
        <v>26</v>
      </c>
      <c r="E864" s="21" t="s">
        <v>2734</v>
      </c>
      <c r="F864" s="20" t="s">
        <v>298</v>
      </c>
      <c r="G864" s="21" t="s">
        <v>2735</v>
      </c>
      <c r="H864" s="21" t="s">
        <v>1836</v>
      </c>
      <c r="I864" s="21">
        <v>7</v>
      </c>
      <c r="J864" s="21">
        <f t="shared" si="33"/>
        <v>2.1</v>
      </c>
      <c r="K864" s="21">
        <f t="shared" si="34"/>
        <v>4.9</v>
      </c>
      <c r="L864" s="21" t="s">
        <v>2680</v>
      </c>
      <c r="M864" s="20" t="s">
        <v>23</v>
      </c>
      <c r="N864" s="21" t="s">
        <v>2736</v>
      </c>
      <c r="O864" s="21">
        <v>2019.3</v>
      </c>
      <c r="P864" s="21">
        <v>2019.12</v>
      </c>
      <c r="Q864" s="21" t="s">
        <v>2737</v>
      </c>
    </row>
    <row r="865" s="3" customFormat="1" ht="36" spans="1:17">
      <c r="A865" s="20">
        <v>859</v>
      </c>
      <c r="B865" s="21" t="s">
        <v>770</v>
      </c>
      <c r="C865" s="21" t="s">
        <v>794</v>
      </c>
      <c r="D865" s="20" t="s">
        <v>26</v>
      </c>
      <c r="E865" s="21" t="s">
        <v>2738</v>
      </c>
      <c r="F865" s="20" t="s">
        <v>298</v>
      </c>
      <c r="G865" s="21" t="s">
        <v>2739</v>
      </c>
      <c r="H865" s="21" t="s">
        <v>567</v>
      </c>
      <c r="I865" s="21">
        <v>4</v>
      </c>
      <c r="J865" s="21">
        <f t="shared" si="33"/>
        <v>1.2</v>
      </c>
      <c r="K865" s="21">
        <f t="shared" si="34"/>
        <v>2.8</v>
      </c>
      <c r="L865" s="21" t="s">
        <v>2740</v>
      </c>
      <c r="M865" s="20" t="s">
        <v>23</v>
      </c>
      <c r="N865" s="21" t="s">
        <v>2741</v>
      </c>
      <c r="O865" s="21">
        <v>2019.3</v>
      </c>
      <c r="P865" s="21">
        <v>2019.12</v>
      </c>
      <c r="Q865" s="21" t="s">
        <v>2737</v>
      </c>
    </row>
    <row r="866" s="3" customFormat="1" ht="36" spans="1:17">
      <c r="A866" s="20">
        <v>860</v>
      </c>
      <c r="B866" s="21" t="s">
        <v>770</v>
      </c>
      <c r="C866" s="20" t="s">
        <v>771</v>
      </c>
      <c r="D866" s="20" t="s">
        <v>884</v>
      </c>
      <c r="E866" s="21" t="s">
        <v>2742</v>
      </c>
      <c r="F866" s="20" t="s">
        <v>298</v>
      </c>
      <c r="G866" s="21" t="s">
        <v>2739</v>
      </c>
      <c r="H866" s="21" t="s">
        <v>868</v>
      </c>
      <c r="I866" s="21">
        <v>2.4</v>
      </c>
      <c r="J866" s="21">
        <f t="shared" si="33"/>
        <v>0.72</v>
      </c>
      <c r="K866" s="21">
        <f t="shared" si="34"/>
        <v>1.68</v>
      </c>
      <c r="L866" s="21" t="s">
        <v>2743</v>
      </c>
      <c r="M866" s="20" t="s">
        <v>23</v>
      </c>
      <c r="N866" s="21" t="s">
        <v>2744</v>
      </c>
      <c r="O866" s="21">
        <v>2019.3</v>
      </c>
      <c r="P866" s="21">
        <v>2019.12</v>
      </c>
      <c r="Q866" s="21" t="s">
        <v>2737</v>
      </c>
    </row>
    <row r="867" s="3" customFormat="1" ht="36" spans="1:17">
      <c r="A867" s="20">
        <v>861</v>
      </c>
      <c r="B867" s="21" t="s">
        <v>770</v>
      </c>
      <c r="C867" s="20" t="s">
        <v>771</v>
      </c>
      <c r="D867" s="20" t="s">
        <v>884</v>
      </c>
      <c r="E867" s="21" t="s">
        <v>2745</v>
      </c>
      <c r="F867" s="20" t="s">
        <v>298</v>
      </c>
      <c r="G867" s="21" t="s">
        <v>2746</v>
      </c>
      <c r="H867" s="21" t="s">
        <v>868</v>
      </c>
      <c r="I867" s="21">
        <v>3</v>
      </c>
      <c r="J867" s="21">
        <f t="shared" si="33"/>
        <v>0.9</v>
      </c>
      <c r="K867" s="21">
        <f t="shared" si="34"/>
        <v>2.1</v>
      </c>
      <c r="L867" s="21" t="s">
        <v>2747</v>
      </c>
      <c r="M867" s="20" t="s">
        <v>23</v>
      </c>
      <c r="N867" s="21" t="s">
        <v>2616</v>
      </c>
      <c r="O867" s="21">
        <v>2019.3</v>
      </c>
      <c r="P867" s="21">
        <v>2019.12</v>
      </c>
      <c r="Q867" s="21" t="s">
        <v>2737</v>
      </c>
    </row>
    <row r="868" s="3" customFormat="1" ht="36" spans="1:17">
      <c r="A868" s="20">
        <v>862</v>
      </c>
      <c r="B868" s="21" t="s">
        <v>770</v>
      </c>
      <c r="C868" s="21" t="s">
        <v>794</v>
      </c>
      <c r="D868" s="20" t="s">
        <v>26</v>
      </c>
      <c r="E868" s="21" t="s">
        <v>2748</v>
      </c>
      <c r="F868" s="20" t="s">
        <v>298</v>
      </c>
      <c r="G868" s="21" t="s">
        <v>2749</v>
      </c>
      <c r="H868" s="21" t="s">
        <v>567</v>
      </c>
      <c r="I868" s="21">
        <v>2.4</v>
      </c>
      <c r="J868" s="21">
        <f t="shared" si="33"/>
        <v>0.72</v>
      </c>
      <c r="K868" s="21">
        <f t="shared" si="34"/>
        <v>1.68</v>
      </c>
      <c r="L868" s="21" t="s">
        <v>2682</v>
      </c>
      <c r="M868" s="20" t="s">
        <v>23</v>
      </c>
      <c r="N868" s="21" t="s">
        <v>2732</v>
      </c>
      <c r="O868" s="21">
        <v>2019.3</v>
      </c>
      <c r="P868" s="21">
        <v>2019.12</v>
      </c>
      <c r="Q868" s="21" t="s">
        <v>2737</v>
      </c>
    </row>
    <row r="869" s="3" customFormat="1" ht="36" spans="1:17">
      <c r="A869" s="20">
        <v>863</v>
      </c>
      <c r="B869" s="21" t="s">
        <v>770</v>
      </c>
      <c r="C869" s="21" t="s">
        <v>794</v>
      </c>
      <c r="D869" s="20" t="s">
        <v>26</v>
      </c>
      <c r="E869" s="21" t="s">
        <v>2750</v>
      </c>
      <c r="F869" s="20" t="s">
        <v>298</v>
      </c>
      <c r="G869" s="21" t="s">
        <v>2749</v>
      </c>
      <c r="H869" s="21" t="s">
        <v>1159</v>
      </c>
      <c r="I869" s="21">
        <v>0.3</v>
      </c>
      <c r="J869" s="21">
        <f t="shared" si="33"/>
        <v>0.09</v>
      </c>
      <c r="K869" s="21">
        <f t="shared" si="34"/>
        <v>0.21</v>
      </c>
      <c r="L869" s="21" t="s">
        <v>2751</v>
      </c>
      <c r="M869" s="20" t="s">
        <v>23</v>
      </c>
      <c r="N869" s="21" t="s">
        <v>2732</v>
      </c>
      <c r="O869" s="21">
        <v>2019.3</v>
      </c>
      <c r="P869" s="21">
        <v>2019.12</v>
      </c>
      <c r="Q869" s="21" t="s">
        <v>2737</v>
      </c>
    </row>
    <row r="870" s="3" customFormat="1" ht="36" spans="1:17">
      <c r="A870" s="20">
        <v>864</v>
      </c>
      <c r="B870" s="21" t="s">
        <v>770</v>
      </c>
      <c r="C870" s="21" t="s">
        <v>794</v>
      </c>
      <c r="D870" s="20" t="s">
        <v>26</v>
      </c>
      <c r="E870" s="21" t="s">
        <v>2752</v>
      </c>
      <c r="F870" s="20" t="s">
        <v>298</v>
      </c>
      <c r="G870" s="21" t="s">
        <v>2753</v>
      </c>
      <c r="H870" s="21" t="s">
        <v>1144</v>
      </c>
      <c r="I870" s="21">
        <v>4.4</v>
      </c>
      <c r="J870" s="21">
        <f t="shared" si="33"/>
        <v>1.32</v>
      </c>
      <c r="K870" s="21">
        <f t="shared" si="34"/>
        <v>3.08</v>
      </c>
      <c r="L870" s="21" t="s">
        <v>2754</v>
      </c>
      <c r="M870" s="20" t="s">
        <v>23</v>
      </c>
      <c r="N870" s="21" t="s">
        <v>2755</v>
      </c>
      <c r="O870" s="21">
        <v>2019.3</v>
      </c>
      <c r="P870" s="21">
        <v>2019.12</v>
      </c>
      <c r="Q870" s="21" t="s">
        <v>2737</v>
      </c>
    </row>
    <row r="871" s="3" customFormat="1" ht="36" spans="1:17">
      <c r="A871" s="20">
        <v>865</v>
      </c>
      <c r="B871" s="21" t="s">
        <v>770</v>
      </c>
      <c r="C871" s="21" t="s">
        <v>794</v>
      </c>
      <c r="D871" s="20" t="s">
        <v>26</v>
      </c>
      <c r="E871" s="21" t="s">
        <v>2756</v>
      </c>
      <c r="F871" s="20" t="s">
        <v>298</v>
      </c>
      <c r="G871" s="21" t="s">
        <v>2757</v>
      </c>
      <c r="H871" s="21" t="s">
        <v>1159</v>
      </c>
      <c r="I871" s="21">
        <v>2.5</v>
      </c>
      <c r="J871" s="21">
        <f t="shared" si="33"/>
        <v>0.75</v>
      </c>
      <c r="K871" s="21">
        <f t="shared" si="34"/>
        <v>1.75</v>
      </c>
      <c r="L871" s="21" t="s">
        <v>2758</v>
      </c>
      <c r="M871" s="20" t="s">
        <v>23</v>
      </c>
      <c r="N871" s="21" t="s">
        <v>2759</v>
      </c>
      <c r="O871" s="21">
        <v>2019.3</v>
      </c>
      <c r="P871" s="21">
        <v>2019.12</v>
      </c>
      <c r="Q871" s="21" t="s">
        <v>2737</v>
      </c>
    </row>
    <row r="872" s="3" customFormat="1" ht="36" spans="1:17">
      <c r="A872" s="20">
        <v>866</v>
      </c>
      <c r="B872" s="21" t="s">
        <v>770</v>
      </c>
      <c r="C872" s="21" t="s">
        <v>794</v>
      </c>
      <c r="D872" s="20" t="s">
        <v>26</v>
      </c>
      <c r="E872" s="21" t="s">
        <v>2760</v>
      </c>
      <c r="F872" s="20" t="s">
        <v>298</v>
      </c>
      <c r="G872" s="21" t="s">
        <v>2761</v>
      </c>
      <c r="H872" s="21" t="s">
        <v>435</v>
      </c>
      <c r="I872" s="21">
        <v>2</v>
      </c>
      <c r="J872" s="21">
        <f t="shared" si="33"/>
        <v>0.6</v>
      </c>
      <c r="K872" s="21">
        <f t="shared" si="34"/>
        <v>1.4</v>
      </c>
      <c r="L872" s="21" t="s">
        <v>2662</v>
      </c>
      <c r="M872" s="20" t="s">
        <v>23</v>
      </c>
      <c r="N872" s="21" t="s">
        <v>2762</v>
      </c>
      <c r="O872" s="21">
        <v>2019.3</v>
      </c>
      <c r="P872" s="21">
        <v>2019.12</v>
      </c>
      <c r="Q872" s="21" t="s">
        <v>2737</v>
      </c>
    </row>
    <row r="873" s="3" customFormat="1" ht="36" spans="1:17">
      <c r="A873" s="20">
        <v>867</v>
      </c>
      <c r="B873" s="21" t="s">
        <v>770</v>
      </c>
      <c r="C873" s="20" t="s">
        <v>771</v>
      </c>
      <c r="D873" s="20" t="s">
        <v>26</v>
      </c>
      <c r="E873" s="21" t="s">
        <v>2763</v>
      </c>
      <c r="F873" s="20" t="s">
        <v>298</v>
      </c>
      <c r="G873" s="21" t="s">
        <v>2764</v>
      </c>
      <c r="H873" s="21" t="s">
        <v>372</v>
      </c>
      <c r="I873" s="21">
        <v>14</v>
      </c>
      <c r="J873" s="21">
        <f t="shared" si="33"/>
        <v>4.2</v>
      </c>
      <c r="K873" s="21">
        <f t="shared" si="34"/>
        <v>9.8</v>
      </c>
      <c r="L873" s="21" t="s">
        <v>2765</v>
      </c>
      <c r="M873" s="20" t="s">
        <v>23</v>
      </c>
      <c r="N873" s="21" t="s">
        <v>2301</v>
      </c>
      <c r="O873" s="21">
        <v>2019.5</v>
      </c>
      <c r="P873" s="21">
        <v>2019.12</v>
      </c>
      <c r="Q873" s="21" t="s">
        <v>2766</v>
      </c>
    </row>
    <row r="874" s="3" customFormat="1" ht="36" spans="1:17">
      <c r="A874" s="20">
        <v>868</v>
      </c>
      <c r="B874" s="21" t="s">
        <v>770</v>
      </c>
      <c r="C874" s="20" t="s">
        <v>771</v>
      </c>
      <c r="D874" s="20" t="s">
        <v>26</v>
      </c>
      <c r="E874" s="21" t="s">
        <v>2767</v>
      </c>
      <c r="F874" s="20" t="s">
        <v>298</v>
      </c>
      <c r="G874" s="21" t="s">
        <v>2768</v>
      </c>
      <c r="H874" s="21" t="s">
        <v>372</v>
      </c>
      <c r="I874" s="21">
        <v>6</v>
      </c>
      <c r="J874" s="21">
        <f t="shared" si="33"/>
        <v>1.8</v>
      </c>
      <c r="K874" s="21">
        <f t="shared" si="34"/>
        <v>4.2</v>
      </c>
      <c r="L874" s="21" t="s">
        <v>2769</v>
      </c>
      <c r="M874" s="20" t="s">
        <v>23</v>
      </c>
      <c r="N874" s="21" t="s">
        <v>2770</v>
      </c>
      <c r="O874" s="21">
        <v>2019.3</v>
      </c>
      <c r="P874" s="21">
        <v>2019.12</v>
      </c>
      <c r="Q874" s="21" t="s">
        <v>2766</v>
      </c>
    </row>
    <row r="875" s="3" customFormat="1" ht="36" spans="1:17">
      <c r="A875" s="20">
        <v>869</v>
      </c>
      <c r="B875" s="21" t="s">
        <v>770</v>
      </c>
      <c r="C875" s="20" t="s">
        <v>771</v>
      </c>
      <c r="D875" s="20" t="s">
        <v>884</v>
      </c>
      <c r="E875" s="21" t="s">
        <v>2771</v>
      </c>
      <c r="F875" s="20" t="s">
        <v>298</v>
      </c>
      <c r="G875" s="21" t="s">
        <v>2772</v>
      </c>
      <c r="H875" s="21" t="s">
        <v>868</v>
      </c>
      <c r="I875" s="21">
        <v>2.4</v>
      </c>
      <c r="J875" s="21">
        <f t="shared" si="33"/>
        <v>0.72</v>
      </c>
      <c r="K875" s="21">
        <f t="shared" si="34"/>
        <v>1.68</v>
      </c>
      <c r="L875" s="21" t="s">
        <v>2773</v>
      </c>
      <c r="M875" s="20" t="s">
        <v>23</v>
      </c>
      <c r="N875" s="21" t="s">
        <v>2774</v>
      </c>
      <c r="O875" s="21">
        <v>2019.2</v>
      </c>
      <c r="P875" s="21" t="s">
        <v>1111</v>
      </c>
      <c r="Q875" s="21" t="s">
        <v>2775</v>
      </c>
    </row>
    <row r="876" s="3" customFormat="1" ht="36" spans="1:17">
      <c r="A876" s="20">
        <v>870</v>
      </c>
      <c r="B876" s="21" t="s">
        <v>770</v>
      </c>
      <c r="C876" s="20" t="s">
        <v>771</v>
      </c>
      <c r="D876" s="20" t="s">
        <v>884</v>
      </c>
      <c r="E876" s="21" t="s">
        <v>2776</v>
      </c>
      <c r="F876" s="20" t="s">
        <v>298</v>
      </c>
      <c r="G876" s="21" t="s">
        <v>2777</v>
      </c>
      <c r="H876" s="21" t="s">
        <v>868</v>
      </c>
      <c r="I876" s="21">
        <v>2.5</v>
      </c>
      <c r="J876" s="21">
        <f t="shared" si="33"/>
        <v>0.75</v>
      </c>
      <c r="K876" s="21">
        <f t="shared" si="34"/>
        <v>1.75</v>
      </c>
      <c r="L876" s="21" t="s">
        <v>2778</v>
      </c>
      <c r="M876" s="20" t="s">
        <v>23</v>
      </c>
      <c r="N876" s="21" t="s">
        <v>2616</v>
      </c>
      <c r="O876" s="21">
        <v>2019.3</v>
      </c>
      <c r="P876" s="21">
        <v>2019.12</v>
      </c>
      <c r="Q876" s="21" t="s">
        <v>2775</v>
      </c>
    </row>
    <row r="877" s="3" customFormat="1" ht="36" spans="1:17">
      <c r="A877" s="20">
        <v>871</v>
      </c>
      <c r="B877" s="21" t="s">
        <v>770</v>
      </c>
      <c r="C877" s="21" t="s">
        <v>794</v>
      </c>
      <c r="D877" s="20" t="s">
        <v>26</v>
      </c>
      <c r="E877" s="21" t="s">
        <v>2779</v>
      </c>
      <c r="F877" s="20" t="s">
        <v>298</v>
      </c>
      <c r="G877" s="21" t="s">
        <v>2780</v>
      </c>
      <c r="H877" s="21" t="s">
        <v>435</v>
      </c>
      <c r="I877" s="21">
        <v>3.5</v>
      </c>
      <c r="J877" s="21">
        <f t="shared" si="33"/>
        <v>1.05</v>
      </c>
      <c r="K877" s="21">
        <f t="shared" si="34"/>
        <v>2.45</v>
      </c>
      <c r="L877" s="21" t="s">
        <v>2781</v>
      </c>
      <c r="M877" s="20" t="s">
        <v>23</v>
      </c>
      <c r="N877" s="21" t="s">
        <v>2782</v>
      </c>
      <c r="O877" s="21">
        <v>2019.3</v>
      </c>
      <c r="P877" s="21">
        <v>2019.12</v>
      </c>
      <c r="Q877" s="21" t="s">
        <v>2775</v>
      </c>
    </row>
    <row r="878" s="3" customFormat="1" ht="36" spans="1:17">
      <c r="A878" s="20">
        <v>872</v>
      </c>
      <c r="B878" s="21" t="s">
        <v>770</v>
      </c>
      <c r="C878" s="21" t="s">
        <v>794</v>
      </c>
      <c r="D878" s="20" t="s">
        <v>26</v>
      </c>
      <c r="E878" s="21" t="s">
        <v>2783</v>
      </c>
      <c r="F878" s="20" t="s">
        <v>298</v>
      </c>
      <c r="G878" s="21" t="s">
        <v>2784</v>
      </c>
      <c r="H878" s="21" t="s">
        <v>1836</v>
      </c>
      <c r="I878" s="21">
        <v>2.85</v>
      </c>
      <c r="J878" s="21">
        <f t="shared" si="33"/>
        <v>0.855</v>
      </c>
      <c r="K878" s="21">
        <f t="shared" si="34"/>
        <v>1.995</v>
      </c>
      <c r="L878" s="21" t="s">
        <v>2662</v>
      </c>
      <c r="M878" s="20" t="s">
        <v>23</v>
      </c>
      <c r="N878" s="21" t="s">
        <v>2762</v>
      </c>
      <c r="O878" s="21">
        <v>2019.3</v>
      </c>
      <c r="P878" s="21">
        <v>2019.12</v>
      </c>
      <c r="Q878" s="21" t="s">
        <v>2775</v>
      </c>
    </row>
    <row r="879" s="3" customFormat="1" ht="36" spans="1:17">
      <c r="A879" s="20">
        <v>873</v>
      </c>
      <c r="B879" s="21" t="s">
        <v>770</v>
      </c>
      <c r="C879" s="21" t="s">
        <v>794</v>
      </c>
      <c r="D879" s="20" t="s">
        <v>26</v>
      </c>
      <c r="E879" s="21" t="s">
        <v>2785</v>
      </c>
      <c r="F879" s="20" t="s">
        <v>298</v>
      </c>
      <c r="G879" s="21" t="s">
        <v>2786</v>
      </c>
      <c r="H879" s="21" t="s">
        <v>567</v>
      </c>
      <c r="I879" s="21">
        <v>3.75</v>
      </c>
      <c r="J879" s="21">
        <f t="shared" si="33"/>
        <v>1.125</v>
      </c>
      <c r="K879" s="21">
        <f t="shared" si="34"/>
        <v>2.625</v>
      </c>
      <c r="L879" s="21" t="s">
        <v>2787</v>
      </c>
      <c r="M879" s="20" t="s">
        <v>23</v>
      </c>
      <c r="N879" s="21" t="s">
        <v>2788</v>
      </c>
      <c r="O879" s="21">
        <v>2019.3</v>
      </c>
      <c r="P879" s="21">
        <v>2019.12</v>
      </c>
      <c r="Q879" s="21" t="s">
        <v>2775</v>
      </c>
    </row>
    <row r="880" s="3" customFormat="1" ht="36" spans="1:17">
      <c r="A880" s="20">
        <v>874</v>
      </c>
      <c r="B880" s="21" t="s">
        <v>770</v>
      </c>
      <c r="C880" s="21" t="s">
        <v>794</v>
      </c>
      <c r="D880" s="20" t="s">
        <v>26</v>
      </c>
      <c r="E880" s="21" t="s">
        <v>2789</v>
      </c>
      <c r="F880" s="20" t="s">
        <v>298</v>
      </c>
      <c r="G880" s="21" t="s">
        <v>2790</v>
      </c>
      <c r="H880" s="21" t="s">
        <v>1159</v>
      </c>
      <c r="I880" s="21">
        <v>2.7</v>
      </c>
      <c r="J880" s="21">
        <f t="shared" si="33"/>
        <v>0.81</v>
      </c>
      <c r="K880" s="21">
        <f t="shared" si="34"/>
        <v>1.89</v>
      </c>
      <c r="L880" s="21" t="s">
        <v>2791</v>
      </c>
      <c r="M880" s="20" t="s">
        <v>23</v>
      </c>
      <c r="N880" s="21" t="s">
        <v>2792</v>
      </c>
      <c r="O880" s="21">
        <v>2019.3</v>
      </c>
      <c r="P880" s="21">
        <v>2019.6</v>
      </c>
      <c r="Q880" s="21" t="s">
        <v>2793</v>
      </c>
    </row>
    <row r="881" s="3" customFormat="1" ht="36" spans="1:17">
      <c r="A881" s="20">
        <v>875</v>
      </c>
      <c r="B881" s="21" t="s">
        <v>770</v>
      </c>
      <c r="C881" s="20" t="s">
        <v>771</v>
      </c>
      <c r="D881" s="20" t="s">
        <v>26</v>
      </c>
      <c r="E881" s="21" t="s">
        <v>2794</v>
      </c>
      <c r="F881" s="20" t="s">
        <v>298</v>
      </c>
      <c r="G881" s="21" t="s">
        <v>2795</v>
      </c>
      <c r="H881" s="21" t="s">
        <v>372</v>
      </c>
      <c r="I881" s="21">
        <v>10</v>
      </c>
      <c r="J881" s="21">
        <f t="shared" si="33"/>
        <v>3</v>
      </c>
      <c r="K881" s="21">
        <f t="shared" si="34"/>
        <v>7</v>
      </c>
      <c r="L881" s="21" t="s">
        <v>2769</v>
      </c>
      <c r="M881" s="20" t="s">
        <v>23</v>
      </c>
      <c r="N881" s="21" t="s">
        <v>2770</v>
      </c>
      <c r="O881" s="21">
        <v>2019.1</v>
      </c>
      <c r="P881" s="21">
        <v>2019.2</v>
      </c>
      <c r="Q881" s="21" t="s">
        <v>2793</v>
      </c>
    </row>
    <row r="882" s="3" customFormat="1" ht="36" spans="1:17">
      <c r="A882" s="20">
        <v>876</v>
      </c>
      <c r="B882" s="21" t="s">
        <v>770</v>
      </c>
      <c r="C882" s="20" t="s">
        <v>771</v>
      </c>
      <c r="D882" s="20" t="s">
        <v>26</v>
      </c>
      <c r="E882" s="21" t="s">
        <v>2796</v>
      </c>
      <c r="F882" s="20" t="s">
        <v>298</v>
      </c>
      <c r="G882" s="21" t="s">
        <v>2795</v>
      </c>
      <c r="H882" s="21" t="s">
        <v>567</v>
      </c>
      <c r="I882" s="21">
        <v>9.8</v>
      </c>
      <c r="J882" s="21">
        <f t="shared" si="33"/>
        <v>2.94</v>
      </c>
      <c r="K882" s="21">
        <f t="shared" si="34"/>
        <v>6.86</v>
      </c>
      <c r="L882" s="21" t="s">
        <v>2797</v>
      </c>
      <c r="M882" s="20" t="s">
        <v>23</v>
      </c>
      <c r="N882" s="21" t="s">
        <v>2762</v>
      </c>
      <c r="O882" s="21">
        <v>2019.1</v>
      </c>
      <c r="P882" s="21">
        <v>2019.2</v>
      </c>
      <c r="Q882" s="21" t="s">
        <v>2793</v>
      </c>
    </row>
    <row r="883" s="3" customFormat="1" ht="36" spans="1:17">
      <c r="A883" s="20">
        <v>877</v>
      </c>
      <c r="B883" s="21" t="s">
        <v>770</v>
      </c>
      <c r="C883" s="21" t="s">
        <v>794</v>
      </c>
      <c r="D883" s="20" t="s">
        <v>26</v>
      </c>
      <c r="E883" s="21" t="s">
        <v>2798</v>
      </c>
      <c r="F883" s="20" t="s">
        <v>298</v>
      </c>
      <c r="G883" s="21" t="s">
        <v>2799</v>
      </c>
      <c r="H883" s="21" t="s">
        <v>567</v>
      </c>
      <c r="I883" s="21">
        <v>7.5</v>
      </c>
      <c r="J883" s="21">
        <f t="shared" si="33"/>
        <v>2.25</v>
      </c>
      <c r="K883" s="21">
        <f t="shared" si="34"/>
        <v>5.25</v>
      </c>
      <c r="L883" s="21" t="s">
        <v>2800</v>
      </c>
      <c r="M883" s="20" t="s">
        <v>23</v>
      </c>
      <c r="N883" s="21" t="s">
        <v>2801</v>
      </c>
      <c r="O883" s="21">
        <v>2019.1</v>
      </c>
      <c r="P883" s="21">
        <v>2019.2</v>
      </c>
      <c r="Q883" s="21" t="s">
        <v>2793</v>
      </c>
    </row>
    <row r="884" s="3" customFormat="1" ht="36" spans="1:17">
      <c r="A884" s="20">
        <v>878</v>
      </c>
      <c r="B884" s="21" t="s">
        <v>770</v>
      </c>
      <c r="C884" s="20" t="s">
        <v>771</v>
      </c>
      <c r="D884" s="20" t="s">
        <v>26</v>
      </c>
      <c r="E884" s="21" t="s">
        <v>2802</v>
      </c>
      <c r="F884" s="20" t="s">
        <v>298</v>
      </c>
      <c r="G884" s="21" t="s">
        <v>2803</v>
      </c>
      <c r="H884" s="21" t="s">
        <v>2804</v>
      </c>
      <c r="I884" s="21">
        <v>3</v>
      </c>
      <c r="J884" s="21">
        <f t="shared" si="33"/>
        <v>0.9</v>
      </c>
      <c r="K884" s="21">
        <f t="shared" si="34"/>
        <v>2.1</v>
      </c>
      <c r="L884" s="21" t="s">
        <v>2805</v>
      </c>
      <c r="M884" s="20" t="s">
        <v>23</v>
      </c>
      <c r="N884" s="21" t="s">
        <v>2762</v>
      </c>
      <c r="O884" s="21">
        <v>2019.3</v>
      </c>
      <c r="P884" s="21">
        <v>2019.8</v>
      </c>
      <c r="Q884" s="21" t="s">
        <v>2806</v>
      </c>
    </row>
    <row r="885" s="3" customFormat="1" ht="36" spans="1:17">
      <c r="A885" s="20">
        <v>879</v>
      </c>
      <c r="B885" s="21" t="s">
        <v>770</v>
      </c>
      <c r="C885" s="20" t="s">
        <v>771</v>
      </c>
      <c r="D885" s="20" t="s">
        <v>26</v>
      </c>
      <c r="E885" s="21" t="s">
        <v>2807</v>
      </c>
      <c r="F885" s="20" t="s">
        <v>298</v>
      </c>
      <c r="G885" s="21" t="s">
        <v>2808</v>
      </c>
      <c r="H885" s="21" t="s">
        <v>372</v>
      </c>
      <c r="I885" s="21">
        <v>4</v>
      </c>
      <c r="J885" s="21">
        <f t="shared" si="33"/>
        <v>1.2</v>
      </c>
      <c r="K885" s="21">
        <f t="shared" si="34"/>
        <v>2.8</v>
      </c>
      <c r="L885" s="21" t="s">
        <v>2809</v>
      </c>
      <c r="M885" s="20" t="s">
        <v>23</v>
      </c>
      <c r="N885" s="21" t="s">
        <v>2810</v>
      </c>
      <c r="O885" s="21">
        <v>2019.3</v>
      </c>
      <c r="P885" s="21">
        <v>2019.8</v>
      </c>
      <c r="Q885" s="21" t="s">
        <v>2806</v>
      </c>
    </row>
    <row r="886" s="3" customFormat="1" ht="36" spans="1:17">
      <c r="A886" s="20">
        <v>880</v>
      </c>
      <c r="B886" s="21" t="s">
        <v>770</v>
      </c>
      <c r="C886" s="20" t="s">
        <v>771</v>
      </c>
      <c r="D886" s="20" t="s">
        <v>26</v>
      </c>
      <c r="E886" s="21" t="s">
        <v>2811</v>
      </c>
      <c r="F886" s="20" t="s">
        <v>298</v>
      </c>
      <c r="G886" s="21" t="s">
        <v>2812</v>
      </c>
      <c r="H886" s="21" t="s">
        <v>372</v>
      </c>
      <c r="I886" s="21">
        <v>3</v>
      </c>
      <c r="J886" s="21">
        <f t="shared" si="33"/>
        <v>0.9</v>
      </c>
      <c r="K886" s="21">
        <f t="shared" si="34"/>
        <v>2.1</v>
      </c>
      <c r="L886" s="21" t="s">
        <v>2813</v>
      </c>
      <c r="M886" s="20" t="s">
        <v>23</v>
      </c>
      <c r="N886" s="21" t="s">
        <v>2814</v>
      </c>
      <c r="O886" s="21">
        <v>2019.3</v>
      </c>
      <c r="P886" s="21">
        <v>2019.8</v>
      </c>
      <c r="Q886" s="21" t="s">
        <v>2806</v>
      </c>
    </row>
    <row r="887" s="3" customFormat="1" ht="36" spans="1:17">
      <c r="A887" s="20">
        <v>881</v>
      </c>
      <c r="B887" s="21" t="s">
        <v>770</v>
      </c>
      <c r="C887" s="20" t="s">
        <v>771</v>
      </c>
      <c r="D887" s="20" t="s">
        <v>26</v>
      </c>
      <c r="E887" s="21" t="s">
        <v>2815</v>
      </c>
      <c r="F887" s="20" t="s">
        <v>298</v>
      </c>
      <c r="G887" s="21" t="s">
        <v>2816</v>
      </c>
      <c r="H887" s="21" t="s">
        <v>372</v>
      </c>
      <c r="I887" s="21">
        <v>9</v>
      </c>
      <c r="J887" s="21">
        <f t="shared" si="33"/>
        <v>2.7</v>
      </c>
      <c r="K887" s="21">
        <f t="shared" si="34"/>
        <v>6.3</v>
      </c>
      <c r="L887" s="21" t="s">
        <v>2817</v>
      </c>
      <c r="M887" s="20" t="s">
        <v>23</v>
      </c>
      <c r="N887" s="21" t="s">
        <v>2770</v>
      </c>
      <c r="O887" s="21">
        <v>2019.3</v>
      </c>
      <c r="P887" s="21">
        <v>2019.8</v>
      </c>
      <c r="Q887" s="21" t="s">
        <v>2806</v>
      </c>
    </row>
    <row r="888" s="3" customFormat="1" ht="36" spans="1:17">
      <c r="A888" s="20">
        <v>882</v>
      </c>
      <c r="B888" s="21" t="s">
        <v>770</v>
      </c>
      <c r="C888" s="20" t="s">
        <v>771</v>
      </c>
      <c r="D888" s="20" t="s">
        <v>26</v>
      </c>
      <c r="E888" s="21" t="s">
        <v>2818</v>
      </c>
      <c r="F888" s="20" t="s">
        <v>298</v>
      </c>
      <c r="G888" s="21" t="s">
        <v>2819</v>
      </c>
      <c r="H888" s="21" t="s">
        <v>567</v>
      </c>
      <c r="I888" s="21">
        <v>9</v>
      </c>
      <c r="J888" s="21">
        <f t="shared" si="33"/>
        <v>2.7</v>
      </c>
      <c r="K888" s="21">
        <f t="shared" si="34"/>
        <v>6.3</v>
      </c>
      <c r="L888" s="21" t="s">
        <v>2820</v>
      </c>
      <c r="M888" s="20" t="s">
        <v>23</v>
      </c>
      <c r="N888" s="21" t="s">
        <v>1099</v>
      </c>
      <c r="O888" s="21">
        <v>2019.3</v>
      </c>
      <c r="P888" s="21">
        <v>2019.8</v>
      </c>
      <c r="Q888" s="21" t="s">
        <v>2806</v>
      </c>
    </row>
    <row r="889" s="3" customFormat="1" ht="48" spans="1:17">
      <c r="A889" s="20">
        <v>883</v>
      </c>
      <c r="B889" s="21" t="s">
        <v>770</v>
      </c>
      <c r="C889" s="20" t="s">
        <v>771</v>
      </c>
      <c r="D889" s="20" t="s">
        <v>26</v>
      </c>
      <c r="E889" s="21" t="s">
        <v>2821</v>
      </c>
      <c r="F889" s="20" t="s">
        <v>298</v>
      </c>
      <c r="G889" s="21" t="s">
        <v>2822</v>
      </c>
      <c r="H889" s="21" t="s">
        <v>567</v>
      </c>
      <c r="I889" s="21">
        <v>24</v>
      </c>
      <c r="J889" s="21">
        <f t="shared" si="33"/>
        <v>7.2</v>
      </c>
      <c r="K889" s="21">
        <f t="shared" si="34"/>
        <v>16.8</v>
      </c>
      <c r="L889" s="21" t="s">
        <v>2765</v>
      </c>
      <c r="M889" s="20" t="s">
        <v>23</v>
      </c>
      <c r="N889" s="21" t="s">
        <v>2301</v>
      </c>
      <c r="O889" s="21">
        <v>2019.3</v>
      </c>
      <c r="P889" s="21">
        <v>2019.8</v>
      </c>
      <c r="Q889" s="21" t="s">
        <v>2823</v>
      </c>
    </row>
    <row r="890" s="3" customFormat="1" ht="36" spans="1:17">
      <c r="A890" s="20">
        <v>884</v>
      </c>
      <c r="B890" s="21" t="s">
        <v>770</v>
      </c>
      <c r="C890" s="20" t="s">
        <v>771</v>
      </c>
      <c r="D890" s="20" t="s">
        <v>26</v>
      </c>
      <c r="E890" s="21" t="s">
        <v>2824</v>
      </c>
      <c r="F890" s="20" t="s">
        <v>298</v>
      </c>
      <c r="G890" s="21" t="s">
        <v>2825</v>
      </c>
      <c r="H890" s="21" t="s">
        <v>372</v>
      </c>
      <c r="I890" s="21">
        <v>5</v>
      </c>
      <c r="J890" s="21">
        <f t="shared" si="33"/>
        <v>1.5</v>
      </c>
      <c r="K890" s="21">
        <f t="shared" si="34"/>
        <v>3.5</v>
      </c>
      <c r="L890" s="21" t="s">
        <v>2826</v>
      </c>
      <c r="M890" s="20" t="s">
        <v>23</v>
      </c>
      <c r="N890" s="21" t="s">
        <v>2827</v>
      </c>
      <c r="O890" s="21">
        <v>2019.3</v>
      </c>
      <c r="P890" s="21">
        <v>2019.5</v>
      </c>
      <c r="Q890" s="21" t="s">
        <v>2823</v>
      </c>
    </row>
    <row r="891" s="3" customFormat="1" ht="36" spans="1:17">
      <c r="A891" s="20">
        <v>885</v>
      </c>
      <c r="B891" s="21" t="s">
        <v>770</v>
      </c>
      <c r="C891" s="21" t="s">
        <v>794</v>
      </c>
      <c r="D891" s="21" t="s">
        <v>884</v>
      </c>
      <c r="E891" s="21" t="s">
        <v>2828</v>
      </c>
      <c r="F891" s="20" t="s">
        <v>298</v>
      </c>
      <c r="G891" s="21" t="s">
        <v>2829</v>
      </c>
      <c r="H891" s="21" t="s">
        <v>796</v>
      </c>
      <c r="I891" s="21">
        <v>6</v>
      </c>
      <c r="J891" s="21">
        <f t="shared" si="33"/>
        <v>1.8</v>
      </c>
      <c r="K891" s="21">
        <f t="shared" si="34"/>
        <v>4.2</v>
      </c>
      <c r="L891" s="21" t="s">
        <v>2697</v>
      </c>
      <c r="M891" s="20" t="s">
        <v>23</v>
      </c>
      <c r="N891" s="21" t="s">
        <v>2830</v>
      </c>
      <c r="O891" s="21">
        <v>2019.3</v>
      </c>
      <c r="P891" s="21">
        <v>2019.5</v>
      </c>
      <c r="Q891" s="21" t="s">
        <v>2831</v>
      </c>
    </row>
    <row r="892" s="3" customFormat="1" ht="36" spans="1:17">
      <c r="A892" s="20">
        <v>886</v>
      </c>
      <c r="B892" s="21" t="s">
        <v>770</v>
      </c>
      <c r="C892" s="21" t="s">
        <v>794</v>
      </c>
      <c r="D892" s="21" t="s">
        <v>884</v>
      </c>
      <c r="E892" s="21" t="s">
        <v>2832</v>
      </c>
      <c r="F892" s="20" t="s">
        <v>298</v>
      </c>
      <c r="G892" s="21" t="s">
        <v>2833</v>
      </c>
      <c r="H892" s="21" t="s">
        <v>796</v>
      </c>
      <c r="I892" s="21">
        <v>6</v>
      </c>
      <c r="J892" s="21">
        <f t="shared" si="33"/>
        <v>1.8</v>
      </c>
      <c r="K892" s="21">
        <f t="shared" si="34"/>
        <v>4.2</v>
      </c>
      <c r="L892" s="21" t="s">
        <v>2834</v>
      </c>
      <c r="M892" s="20" t="s">
        <v>23</v>
      </c>
      <c r="N892" s="21" t="s">
        <v>2835</v>
      </c>
      <c r="O892" s="21">
        <v>2019.3</v>
      </c>
      <c r="P892" s="21">
        <v>2019.5</v>
      </c>
      <c r="Q892" s="21" t="s">
        <v>2831</v>
      </c>
    </row>
    <row r="893" s="3" customFormat="1" ht="36" spans="1:17">
      <c r="A893" s="20">
        <v>887</v>
      </c>
      <c r="B893" s="21" t="s">
        <v>770</v>
      </c>
      <c r="C893" s="21" t="s">
        <v>794</v>
      </c>
      <c r="D893" s="21" t="s">
        <v>884</v>
      </c>
      <c r="E893" s="21" t="s">
        <v>2836</v>
      </c>
      <c r="F893" s="20" t="s">
        <v>298</v>
      </c>
      <c r="G893" s="21" t="s">
        <v>2833</v>
      </c>
      <c r="H893" s="21" t="s">
        <v>796</v>
      </c>
      <c r="I893" s="21">
        <v>3</v>
      </c>
      <c r="J893" s="21">
        <f t="shared" si="33"/>
        <v>0.9</v>
      </c>
      <c r="K893" s="21">
        <f t="shared" si="34"/>
        <v>2.1</v>
      </c>
      <c r="L893" s="21" t="s">
        <v>2837</v>
      </c>
      <c r="M893" s="20" t="s">
        <v>23</v>
      </c>
      <c r="N893" s="21" t="s">
        <v>2838</v>
      </c>
      <c r="O893" s="21">
        <v>2019.3</v>
      </c>
      <c r="P893" s="21">
        <v>2019.5</v>
      </c>
      <c r="Q893" s="21" t="s">
        <v>2831</v>
      </c>
    </row>
    <row r="894" s="3" customFormat="1" ht="36" spans="1:17">
      <c r="A894" s="20">
        <v>888</v>
      </c>
      <c r="B894" s="21" t="s">
        <v>770</v>
      </c>
      <c r="C894" s="21" t="s">
        <v>794</v>
      </c>
      <c r="D894" s="21" t="s">
        <v>884</v>
      </c>
      <c r="E894" s="21" t="s">
        <v>2839</v>
      </c>
      <c r="F894" s="20" t="s">
        <v>298</v>
      </c>
      <c r="G894" s="21" t="s">
        <v>2840</v>
      </c>
      <c r="H894" s="21" t="s">
        <v>796</v>
      </c>
      <c r="I894" s="21">
        <v>2</v>
      </c>
      <c r="J894" s="21">
        <f t="shared" si="33"/>
        <v>0.6</v>
      </c>
      <c r="K894" s="21">
        <f t="shared" si="34"/>
        <v>1.4</v>
      </c>
      <c r="L894" s="21" t="s">
        <v>2705</v>
      </c>
      <c r="M894" s="20" t="s">
        <v>23</v>
      </c>
      <c r="N894" s="21" t="s">
        <v>2841</v>
      </c>
      <c r="O894" s="21">
        <v>2019.8</v>
      </c>
      <c r="P894" s="21">
        <v>2019.9</v>
      </c>
      <c r="Q894" s="21" t="s">
        <v>2831</v>
      </c>
    </row>
    <row r="895" s="3" customFormat="1" ht="36" spans="1:17">
      <c r="A895" s="20">
        <v>889</v>
      </c>
      <c r="B895" s="21" t="s">
        <v>770</v>
      </c>
      <c r="C895" s="20" t="s">
        <v>771</v>
      </c>
      <c r="D895" s="21" t="s">
        <v>26</v>
      </c>
      <c r="E895" s="21" t="s">
        <v>2842</v>
      </c>
      <c r="F895" s="20" t="s">
        <v>298</v>
      </c>
      <c r="G895" s="21" t="s">
        <v>2843</v>
      </c>
      <c r="H895" s="21" t="s">
        <v>372</v>
      </c>
      <c r="I895" s="21">
        <v>10</v>
      </c>
      <c r="J895" s="21">
        <f t="shared" si="33"/>
        <v>3</v>
      </c>
      <c r="K895" s="21">
        <f t="shared" si="34"/>
        <v>7</v>
      </c>
      <c r="L895" s="21" t="s">
        <v>2844</v>
      </c>
      <c r="M895" s="20" t="s">
        <v>23</v>
      </c>
      <c r="N895" s="21" t="s">
        <v>2616</v>
      </c>
      <c r="O895" s="21">
        <v>2019.8</v>
      </c>
      <c r="P895" s="21">
        <v>2019.9</v>
      </c>
      <c r="Q895" s="21" t="s">
        <v>2831</v>
      </c>
    </row>
    <row r="896" s="3" customFormat="1" ht="36" spans="1:17">
      <c r="A896" s="20">
        <v>890</v>
      </c>
      <c r="B896" s="21" t="s">
        <v>770</v>
      </c>
      <c r="C896" s="20" t="s">
        <v>771</v>
      </c>
      <c r="D896" s="21" t="s">
        <v>26</v>
      </c>
      <c r="E896" s="21" t="s">
        <v>2845</v>
      </c>
      <c r="F896" s="20" t="s">
        <v>298</v>
      </c>
      <c r="G896" s="21" t="s">
        <v>2846</v>
      </c>
      <c r="H896" s="21" t="s">
        <v>372</v>
      </c>
      <c r="I896" s="21">
        <v>13</v>
      </c>
      <c r="J896" s="21">
        <f t="shared" si="33"/>
        <v>3.9</v>
      </c>
      <c r="K896" s="21">
        <f t="shared" si="34"/>
        <v>9.1</v>
      </c>
      <c r="L896" s="21" t="s">
        <v>2847</v>
      </c>
      <c r="M896" s="20" t="s">
        <v>23</v>
      </c>
      <c r="N896" s="21" t="s">
        <v>2848</v>
      </c>
      <c r="O896" s="21">
        <v>2019.3</v>
      </c>
      <c r="P896" s="21">
        <v>2019.6</v>
      </c>
      <c r="Q896" s="21" t="s">
        <v>2849</v>
      </c>
    </row>
    <row r="897" s="3" customFormat="1" ht="36" spans="1:17">
      <c r="A897" s="20">
        <v>891</v>
      </c>
      <c r="B897" s="21" t="s">
        <v>770</v>
      </c>
      <c r="C897" s="20" t="s">
        <v>771</v>
      </c>
      <c r="D897" s="21" t="s">
        <v>26</v>
      </c>
      <c r="E897" s="21" t="s">
        <v>2850</v>
      </c>
      <c r="F897" s="20" t="s">
        <v>298</v>
      </c>
      <c r="G897" s="21" t="s">
        <v>2851</v>
      </c>
      <c r="H897" s="21" t="s">
        <v>372</v>
      </c>
      <c r="I897" s="21">
        <v>13</v>
      </c>
      <c r="J897" s="21">
        <f t="shared" si="33"/>
        <v>3.9</v>
      </c>
      <c r="K897" s="21">
        <f t="shared" si="34"/>
        <v>9.1</v>
      </c>
      <c r="L897" s="21" t="s">
        <v>2852</v>
      </c>
      <c r="M897" s="20" t="s">
        <v>23</v>
      </c>
      <c r="N897" s="21" t="s">
        <v>2755</v>
      </c>
      <c r="O897" s="21">
        <v>2019.3</v>
      </c>
      <c r="P897" s="21">
        <v>2019.6</v>
      </c>
      <c r="Q897" s="21" t="s">
        <v>2849</v>
      </c>
    </row>
    <row r="898" s="3" customFormat="1" ht="36" spans="1:17">
      <c r="A898" s="20">
        <v>892</v>
      </c>
      <c r="B898" s="21" t="s">
        <v>770</v>
      </c>
      <c r="C898" s="20" t="s">
        <v>771</v>
      </c>
      <c r="D898" s="21" t="s">
        <v>338</v>
      </c>
      <c r="E898" s="21" t="s">
        <v>2853</v>
      </c>
      <c r="F898" s="20" t="s">
        <v>298</v>
      </c>
      <c r="G898" s="21" t="s">
        <v>2854</v>
      </c>
      <c r="H898" s="21" t="s">
        <v>889</v>
      </c>
      <c r="I898" s="21">
        <v>24</v>
      </c>
      <c r="J898" s="21">
        <f t="shared" si="33"/>
        <v>7.2</v>
      </c>
      <c r="K898" s="21">
        <f t="shared" si="34"/>
        <v>16.8</v>
      </c>
      <c r="L898" s="21" t="s">
        <v>2855</v>
      </c>
      <c r="M898" s="20" t="s">
        <v>23</v>
      </c>
      <c r="N898" s="21" t="s">
        <v>2856</v>
      </c>
      <c r="O898" s="21">
        <v>2019.3</v>
      </c>
      <c r="P898" s="21">
        <v>2019.6</v>
      </c>
      <c r="Q898" s="21" t="s">
        <v>2857</v>
      </c>
    </row>
    <row r="899" s="3" customFormat="1" ht="36" spans="1:17">
      <c r="A899" s="20">
        <v>893</v>
      </c>
      <c r="B899" s="21" t="s">
        <v>770</v>
      </c>
      <c r="C899" s="20" t="s">
        <v>771</v>
      </c>
      <c r="D899" s="21" t="s">
        <v>26</v>
      </c>
      <c r="E899" s="21" t="s">
        <v>2858</v>
      </c>
      <c r="F899" s="20" t="s">
        <v>298</v>
      </c>
      <c r="G899" s="21" t="s">
        <v>2854</v>
      </c>
      <c r="H899" s="21" t="s">
        <v>372</v>
      </c>
      <c r="I899" s="21">
        <v>6</v>
      </c>
      <c r="J899" s="21">
        <f t="shared" si="33"/>
        <v>1.8</v>
      </c>
      <c r="K899" s="21">
        <f t="shared" si="34"/>
        <v>4.2</v>
      </c>
      <c r="L899" s="21" t="s">
        <v>2859</v>
      </c>
      <c r="M899" s="20" t="s">
        <v>23</v>
      </c>
      <c r="N899" s="21" t="s">
        <v>2860</v>
      </c>
      <c r="O899" s="21">
        <v>2019.3</v>
      </c>
      <c r="P899" s="21">
        <v>2019.9</v>
      </c>
      <c r="Q899" s="21" t="s">
        <v>2857</v>
      </c>
    </row>
    <row r="900" s="3" customFormat="1" ht="36" spans="1:17">
      <c r="A900" s="20">
        <v>894</v>
      </c>
      <c r="B900" s="21" t="s">
        <v>770</v>
      </c>
      <c r="C900" s="20" t="s">
        <v>771</v>
      </c>
      <c r="D900" s="21" t="s">
        <v>26</v>
      </c>
      <c r="E900" s="21" t="s">
        <v>2861</v>
      </c>
      <c r="F900" s="20" t="s">
        <v>298</v>
      </c>
      <c r="G900" s="21" t="s">
        <v>2862</v>
      </c>
      <c r="H900" s="21" t="s">
        <v>567</v>
      </c>
      <c r="I900" s="21">
        <v>30</v>
      </c>
      <c r="J900" s="21">
        <f t="shared" si="33"/>
        <v>9</v>
      </c>
      <c r="K900" s="21">
        <f t="shared" si="34"/>
        <v>21</v>
      </c>
      <c r="L900" s="21" t="s">
        <v>2863</v>
      </c>
      <c r="M900" s="20" t="s">
        <v>23</v>
      </c>
      <c r="N900" s="21" t="s">
        <v>2864</v>
      </c>
      <c r="O900" s="21">
        <v>2019.3</v>
      </c>
      <c r="P900" s="21">
        <v>2019.6</v>
      </c>
      <c r="Q900" s="21" t="s">
        <v>2865</v>
      </c>
    </row>
    <row r="901" s="3" customFormat="1" ht="36" spans="1:17">
      <c r="A901" s="20">
        <v>895</v>
      </c>
      <c r="B901" s="21" t="s">
        <v>770</v>
      </c>
      <c r="C901" s="20" t="s">
        <v>771</v>
      </c>
      <c r="D901" s="21" t="s">
        <v>26</v>
      </c>
      <c r="E901" s="21" t="s">
        <v>2866</v>
      </c>
      <c r="F901" s="20" t="s">
        <v>298</v>
      </c>
      <c r="G901" s="21" t="s">
        <v>2867</v>
      </c>
      <c r="H901" s="21" t="s">
        <v>372</v>
      </c>
      <c r="I901" s="21">
        <v>10.5</v>
      </c>
      <c r="J901" s="21">
        <f t="shared" si="33"/>
        <v>3.15</v>
      </c>
      <c r="K901" s="21">
        <f t="shared" si="34"/>
        <v>7.35</v>
      </c>
      <c r="L901" s="21" t="s">
        <v>2868</v>
      </c>
      <c r="M901" s="20" t="s">
        <v>23</v>
      </c>
      <c r="N901" s="21" t="s">
        <v>2869</v>
      </c>
      <c r="O901" s="21">
        <v>2019.3</v>
      </c>
      <c r="P901" s="21">
        <v>2019.4</v>
      </c>
      <c r="Q901" s="21" t="s">
        <v>2870</v>
      </c>
    </row>
    <row r="902" s="3" customFormat="1" ht="36" spans="1:17">
      <c r="A902" s="20">
        <v>896</v>
      </c>
      <c r="B902" s="21" t="s">
        <v>770</v>
      </c>
      <c r="C902" s="20" t="s">
        <v>771</v>
      </c>
      <c r="D902" s="21" t="s">
        <v>26</v>
      </c>
      <c r="E902" s="21" t="s">
        <v>2871</v>
      </c>
      <c r="F902" s="20" t="s">
        <v>298</v>
      </c>
      <c r="G902" s="21" t="s">
        <v>2867</v>
      </c>
      <c r="H902" s="21" t="s">
        <v>372</v>
      </c>
      <c r="I902" s="21">
        <v>5</v>
      </c>
      <c r="J902" s="21">
        <f t="shared" si="33"/>
        <v>1.5</v>
      </c>
      <c r="K902" s="21">
        <f t="shared" si="34"/>
        <v>3.5</v>
      </c>
      <c r="L902" s="21" t="s">
        <v>2872</v>
      </c>
      <c r="M902" s="20" t="s">
        <v>23</v>
      </c>
      <c r="N902" s="21" t="s">
        <v>2873</v>
      </c>
      <c r="O902" s="21">
        <v>2019.3</v>
      </c>
      <c r="P902" s="21">
        <v>2019.5</v>
      </c>
      <c r="Q902" s="21" t="s">
        <v>2870</v>
      </c>
    </row>
    <row r="903" s="3" customFormat="1" ht="48" spans="1:17">
      <c r="A903" s="20">
        <v>897</v>
      </c>
      <c r="B903" s="21" t="s">
        <v>770</v>
      </c>
      <c r="C903" s="21" t="s">
        <v>794</v>
      </c>
      <c r="D903" s="21" t="s">
        <v>26</v>
      </c>
      <c r="E903" s="21" t="s">
        <v>2874</v>
      </c>
      <c r="F903" s="20" t="s">
        <v>298</v>
      </c>
      <c r="G903" s="21" t="s">
        <v>2875</v>
      </c>
      <c r="H903" s="21" t="s">
        <v>435</v>
      </c>
      <c r="I903" s="21">
        <v>10.5</v>
      </c>
      <c r="J903" s="21">
        <f t="shared" si="33"/>
        <v>3.15</v>
      </c>
      <c r="K903" s="21">
        <f t="shared" si="34"/>
        <v>7.35</v>
      </c>
      <c r="L903" s="21" t="s">
        <v>2876</v>
      </c>
      <c r="M903" s="20" t="s">
        <v>23</v>
      </c>
      <c r="N903" s="21" t="s">
        <v>2877</v>
      </c>
      <c r="O903" s="21">
        <v>2019.4</v>
      </c>
      <c r="P903" s="21">
        <v>2019.8</v>
      </c>
      <c r="Q903" s="21" t="s">
        <v>2870</v>
      </c>
    </row>
    <row r="904" s="3" customFormat="1" ht="36" spans="1:17">
      <c r="A904" s="20">
        <v>898</v>
      </c>
      <c r="B904" s="21" t="s">
        <v>770</v>
      </c>
      <c r="C904" s="20" t="s">
        <v>771</v>
      </c>
      <c r="D904" s="21" t="s">
        <v>26</v>
      </c>
      <c r="E904" s="21" t="s">
        <v>2878</v>
      </c>
      <c r="F904" s="20" t="s">
        <v>298</v>
      </c>
      <c r="G904" s="21" t="s">
        <v>760</v>
      </c>
      <c r="H904" s="21" t="s">
        <v>372</v>
      </c>
      <c r="I904" s="21">
        <v>30</v>
      </c>
      <c r="J904" s="21">
        <f t="shared" si="33"/>
        <v>9</v>
      </c>
      <c r="K904" s="21">
        <f t="shared" si="34"/>
        <v>21</v>
      </c>
      <c r="L904" s="21" t="s">
        <v>2879</v>
      </c>
      <c r="M904" s="20" t="s">
        <v>23</v>
      </c>
      <c r="N904" s="21" t="s">
        <v>2880</v>
      </c>
      <c r="O904" s="21">
        <v>2019.3</v>
      </c>
      <c r="P904" s="21">
        <v>2019.9</v>
      </c>
      <c r="Q904" s="21" t="s">
        <v>2881</v>
      </c>
    </row>
    <row r="905" s="3" customFormat="1" ht="36" spans="1:17">
      <c r="A905" s="20">
        <v>899</v>
      </c>
      <c r="B905" s="21" t="s">
        <v>770</v>
      </c>
      <c r="C905" s="21" t="s">
        <v>794</v>
      </c>
      <c r="D905" s="21" t="s">
        <v>26</v>
      </c>
      <c r="E905" s="21" t="s">
        <v>2882</v>
      </c>
      <c r="F905" s="20" t="s">
        <v>298</v>
      </c>
      <c r="G905" s="21" t="s">
        <v>2883</v>
      </c>
      <c r="H905" s="21" t="s">
        <v>567</v>
      </c>
      <c r="I905" s="21">
        <v>30</v>
      </c>
      <c r="J905" s="21">
        <f t="shared" si="33"/>
        <v>9</v>
      </c>
      <c r="K905" s="21">
        <f t="shared" si="34"/>
        <v>21</v>
      </c>
      <c r="L905" s="21" t="s">
        <v>2884</v>
      </c>
      <c r="M905" s="20" t="s">
        <v>23</v>
      </c>
      <c r="N905" s="21" t="s">
        <v>2885</v>
      </c>
      <c r="O905" s="21">
        <v>2019.3</v>
      </c>
      <c r="P905" s="21">
        <v>2019.5</v>
      </c>
      <c r="Q905" s="21" t="s">
        <v>2886</v>
      </c>
    </row>
    <row r="906" s="3" customFormat="1" ht="36" spans="1:17">
      <c r="A906" s="20">
        <v>900</v>
      </c>
      <c r="B906" s="21" t="s">
        <v>770</v>
      </c>
      <c r="C906" s="20" t="s">
        <v>771</v>
      </c>
      <c r="D906" s="21" t="s">
        <v>26</v>
      </c>
      <c r="E906" s="21" t="s">
        <v>2887</v>
      </c>
      <c r="F906" s="20" t="s">
        <v>298</v>
      </c>
      <c r="G906" s="21" t="s">
        <v>2888</v>
      </c>
      <c r="H906" s="21" t="s">
        <v>372</v>
      </c>
      <c r="I906" s="21">
        <v>18</v>
      </c>
      <c r="J906" s="21">
        <f t="shared" si="33"/>
        <v>5.4</v>
      </c>
      <c r="K906" s="21">
        <f t="shared" si="34"/>
        <v>12.6</v>
      </c>
      <c r="L906" s="21" t="s">
        <v>2889</v>
      </c>
      <c r="M906" s="20" t="s">
        <v>23</v>
      </c>
      <c r="N906" s="21" t="s">
        <v>1099</v>
      </c>
      <c r="O906" s="21">
        <v>2019.3</v>
      </c>
      <c r="P906" s="21">
        <v>2019.8</v>
      </c>
      <c r="Q906" s="21" t="s">
        <v>2890</v>
      </c>
    </row>
    <row r="907" s="3" customFormat="1" ht="36" spans="1:17">
      <c r="A907" s="20">
        <v>901</v>
      </c>
      <c r="B907" s="21" t="s">
        <v>770</v>
      </c>
      <c r="C907" s="21" t="s">
        <v>794</v>
      </c>
      <c r="D907" s="21" t="s">
        <v>26</v>
      </c>
      <c r="E907" s="21" t="s">
        <v>2891</v>
      </c>
      <c r="F907" s="20" t="s">
        <v>298</v>
      </c>
      <c r="G907" s="21" t="s">
        <v>2888</v>
      </c>
      <c r="H907" s="21" t="s">
        <v>435</v>
      </c>
      <c r="I907" s="21">
        <v>7</v>
      </c>
      <c r="J907" s="21">
        <f t="shared" si="33"/>
        <v>2.1</v>
      </c>
      <c r="K907" s="21">
        <f t="shared" si="34"/>
        <v>4.9</v>
      </c>
      <c r="L907" s="21" t="s">
        <v>2740</v>
      </c>
      <c r="M907" s="20" t="s">
        <v>23</v>
      </c>
      <c r="N907" s="21" t="s">
        <v>1099</v>
      </c>
      <c r="O907" s="21">
        <v>2019.3</v>
      </c>
      <c r="P907" s="21">
        <v>2019.8</v>
      </c>
      <c r="Q907" s="21" t="s">
        <v>2890</v>
      </c>
    </row>
    <row r="908" s="3" customFormat="1" ht="36" spans="1:17">
      <c r="A908" s="20">
        <v>902</v>
      </c>
      <c r="B908" s="21" t="s">
        <v>770</v>
      </c>
      <c r="C908" s="21" t="s">
        <v>794</v>
      </c>
      <c r="D908" s="21" t="s">
        <v>884</v>
      </c>
      <c r="E908" s="21" t="s">
        <v>2892</v>
      </c>
      <c r="F908" s="20" t="s">
        <v>298</v>
      </c>
      <c r="G908" s="21" t="s">
        <v>2888</v>
      </c>
      <c r="H908" s="21" t="s">
        <v>796</v>
      </c>
      <c r="I908" s="21">
        <v>2.4</v>
      </c>
      <c r="J908" s="21">
        <f t="shared" si="33"/>
        <v>0.72</v>
      </c>
      <c r="K908" s="21">
        <f t="shared" si="34"/>
        <v>1.68</v>
      </c>
      <c r="L908" s="21" t="s">
        <v>2893</v>
      </c>
      <c r="M908" s="20" t="s">
        <v>23</v>
      </c>
      <c r="N908" s="21" t="s">
        <v>2732</v>
      </c>
      <c r="O908" s="21">
        <v>2019.3</v>
      </c>
      <c r="P908" s="21">
        <v>2019.8</v>
      </c>
      <c r="Q908" s="21" t="s">
        <v>2890</v>
      </c>
    </row>
    <row r="909" s="3" customFormat="1" ht="36" spans="1:17">
      <c r="A909" s="20">
        <v>903</v>
      </c>
      <c r="B909" s="21" t="s">
        <v>770</v>
      </c>
      <c r="C909" s="21" t="s">
        <v>794</v>
      </c>
      <c r="D909" s="21" t="s">
        <v>884</v>
      </c>
      <c r="E909" s="21" t="s">
        <v>2894</v>
      </c>
      <c r="F909" s="20" t="s">
        <v>298</v>
      </c>
      <c r="G909" s="21" t="s">
        <v>2888</v>
      </c>
      <c r="H909" s="21" t="s">
        <v>796</v>
      </c>
      <c r="I909" s="21">
        <v>2.6</v>
      </c>
      <c r="J909" s="21">
        <f t="shared" si="33"/>
        <v>0.78</v>
      </c>
      <c r="K909" s="21">
        <f t="shared" si="34"/>
        <v>1.82</v>
      </c>
      <c r="L909" s="21" t="s">
        <v>2895</v>
      </c>
      <c r="M909" s="20" t="s">
        <v>23</v>
      </c>
      <c r="N909" s="21" t="s">
        <v>2301</v>
      </c>
      <c r="O909" s="21">
        <v>2019.3</v>
      </c>
      <c r="P909" s="21">
        <v>2019.8</v>
      </c>
      <c r="Q909" s="21" t="s">
        <v>2890</v>
      </c>
    </row>
    <row r="910" s="3" customFormat="1" ht="36" spans="1:17">
      <c r="A910" s="20">
        <v>904</v>
      </c>
      <c r="B910" s="21" t="s">
        <v>770</v>
      </c>
      <c r="C910" s="20" t="s">
        <v>771</v>
      </c>
      <c r="D910" s="21" t="s">
        <v>26</v>
      </c>
      <c r="E910" s="21" t="s">
        <v>2896</v>
      </c>
      <c r="F910" s="20" t="s">
        <v>298</v>
      </c>
      <c r="G910" s="21" t="s">
        <v>2897</v>
      </c>
      <c r="H910" s="21" t="s">
        <v>372</v>
      </c>
      <c r="I910" s="21">
        <v>25</v>
      </c>
      <c r="J910" s="21">
        <f t="shared" si="33"/>
        <v>7.5</v>
      </c>
      <c r="K910" s="21">
        <f t="shared" si="34"/>
        <v>17.5</v>
      </c>
      <c r="L910" s="21" t="s">
        <v>2898</v>
      </c>
      <c r="M910" s="20" t="s">
        <v>23</v>
      </c>
      <c r="N910" s="21" t="s">
        <v>2899</v>
      </c>
      <c r="O910" s="21">
        <v>2019.2</v>
      </c>
      <c r="P910" s="21">
        <v>2019.4</v>
      </c>
      <c r="Q910" s="21" t="s">
        <v>2900</v>
      </c>
    </row>
    <row r="911" s="3" customFormat="1" ht="36" spans="1:17">
      <c r="A911" s="20">
        <v>905</v>
      </c>
      <c r="B911" s="21" t="s">
        <v>770</v>
      </c>
      <c r="C911" s="20" t="s">
        <v>771</v>
      </c>
      <c r="D911" s="21" t="s">
        <v>26</v>
      </c>
      <c r="E911" s="21" t="s">
        <v>2901</v>
      </c>
      <c r="F911" s="20" t="s">
        <v>298</v>
      </c>
      <c r="G911" s="21" t="s">
        <v>2902</v>
      </c>
      <c r="H911" s="21" t="s">
        <v>372</v>
      </c>
      <c r="I911" s="21">
        <v>30</v>
      </c>
      <c r="J911" s="21">
        <f t="shared" si="33"/>
        <v>9</v>
      </c>
      <c r="K911" s="21">
        <f t="shared" si="34"/>
        <v>21</v>
      </c>
      <c r="L911" s="21" t="s">
        <v>2903</v>
      </c>
      <c r="M911" s="20" t="s">
        <v>23</v>
      </c>
      <c r="N911" s="21" t="s">
        <v>2762</v>
      </c>
      <c r="O911" s="21">
        <v>2019.3</v>
      </c>
      <c r="P911" s="21">
        <v>2019.6</v>
      </c>
      <c r="Q911" s="21" t="s">
        <v>2904</v>
      </c>
    </row>
    <row r="912" s="3" customFormat="1" ht="36" spans="1:17">
      <c r="A912" s="20">
        <v>906</v>
      </c>
      <c r="B912" s="21" t="s">
        <v>770</v>
      </c>
      <c r="C912" s="21" t="s">
        <v>794</v>
      </c>
      <c r="D912" s="21" t="s">
        <v>26</v>
      </c>
      <c r="E912" s="21" t="s">
        <v>2905</v>
      </c>
      <c r="F912" s="20" t="s">
        <v>298</v>
      </c>
      <c r="G912" s="21" t="s">
        <v>2906</v>
      </c>
      <c r="H912" s="21" t="s">
        <v>1836</v>
      </c>
      <c r="I912" s="21">
        <v>20</v>
      </c>
      <c r="J912" s="21">
        <f t="shared" si="33"/>
        <v>6</v>
      </c>
      <c r="K912" s="21">
        <f t="shared" si="34"/>
        <v>14</v>
      </c>
      <c r="L912" s="21" t="s">
        <v>2907</v>
      </c>
      <c r="M912" s="20" t="s">
        <v>23</v>
      </c>
      <c r="N912" s="21" t="s">
        <v>2908</v>
      </c>
      <c r="O912" s="21">
        <v>2019.2</v>
      </c>
      <c r="P912" s="21">
        <v>2019.7</v>
      </c>
      <c r="Q912" s="21" t="s">
        <v>2909</v>
      </c>
    </row>
    <row r="913" s="3" customFormat="1" ht="36" spans="1:17">
      <c r="A913" s="20">
        <v>907</v>
      </c>
      <c r="B913" s="21" t="s">
        <v>770</v>
      </c>
      <c r="C913" s="21" t="s">
        <v>794</v>
      </c>
      <c r="D913" s="21" t="s">
        <v>26</v>
      </c>
      <c r="E913" s="21" t="s">
        <v>2910</v>
      </c>
      <c r="F913" s="20" t="s">
        <v>298</v>
      </c>
      <c r="G913" s="21" t="s">
        <v>2906</v>
      </c>
      <c r="H913" s="21" t="s">
        <v>895</v>
      </c>
      <c r="I913" s="21">
        <v>10</v>
      </c>
      <c r="J913" s="21">
        <f t="shared" si="33"/>
        <v>3</v>
      </c>
      <c r="K913" s="21">
        <f t="shared" si="34"/>
        <v>7</v>
      </c>
      <c r="L913" s="21" t="s">
        <v>2911</v>
      </c>
      <c r="M913" s="20" t="s">
        <v>23</v>
      </c>
      <c r="N913" s="21" t="s">
        <v>2736</v>
      </c>
      <c r="O913" s="21">
        <v>2019.3</v>
      </c>
      <c r="P913" s="21">
        <v>2019.6</v>
      </c>
      <c r="Q913" s="21" t="s">
        <v>2909</v>
      </c>
    </row>
    <row r="914" s="3" customFormat="1" ht="36" spans="1:17">
      <c r="A914" s="20">
        <v>908</v>
      </c>
      <c r="B914" s="21" t="s">
        <v>770</v>
      </c>
      <c r="C914" s="21" t="s">
        <v>794</v>
      </c>
      <c r="D914" s="21" t="s">
        <v>26</v>
      </c>
      <c r="E914" s="21" t="s">
        <v>2912</v>
      </c>
      <c r="F914" s="20" t="s">
        <v>298</v>
      </c>
      <c r="G914" s="21" t="s">
        <v>2913</v>
      </c>
      <c r="H914" s="21" t="s">
        <v>1144</v>
      </c>
      <c r="I914" s="21">
        <v>23</v>
      </c>
      <c r="J914" s="21">
        <f t="shared" si="33"/>
        <v>6.9</v>
      </c>
      <c r="K914" s="21">
        <f t="shared" si="34"/>
        <v>16.1</v>
      </c>
      <c r="L914" s="21" t="s">
        <v>2907</v>
      </c>
      <c r="M914" s="20" t="s">
        <v>23</v>
      </c>
      <c r="N914" s="21" t="s">
        <v>2908</v>
      </c>
      <c r="O914" s="21">
        <v>2019.8</v>
      </c>
      <c r="P914" s="21">
        <v>2019.12</v>
      </c>
      <c r="Q914" s="21" t="s">
        <v>2914</v>
      </c>
    </row>
    <row r="915" s="3" customFormat="1" ht="36" spans="1:17">
      <c r="A915" s="20">
        <v>909</v>
      </c>
      <c r="B915" s="21" t="s">
        <v>770</v>
      </c>
      <c r="C915" s="21" t="s">
        <v>794</v>
      </c>
      <c r="D915" s="21" t="s">
        <v>26</v>
      </c>
      <c r="E915" s="21" t="s">
        <v>2915</v>
      </c>
      <c r="F915" s="20" t="s">
        <v>298</v>
      </c>
      <c r="G915" s="21" t="s">
        <v>2913</v>
      </c>
      <c r="H915" s="21" t="s">
        <v>1683</v>
      </c>
      <c r="I915" s="21">
        <v>7</v>
      </c>
      <c r="J915" s="21">
        <f t="shared" si="33"/>
        <v>2.1</v>
      </c>
      <c r="K915" s="21">
        <f t="shared" si="34"/>
        <v>4.9</v>
      </c>
      <c r="L915" s="21" t="s">
        <v>1210</v>
      </c>
      <c r="M915" s="20" t="s">
        <v>23</v>
      </c>
      <c r="N915" s="21" t="s">
        <v>2916</v>
      </c>
      <c r="O915" s="21">
        <v>2019.8</v>
      </c>
      <c r="P915" s="21">
        <v>2019.12</v>
      </c>
      <c r="Q915" s="21" t="s">
        <v>2914</v>
      </c>
    </row>
    <row r="916" s="3" customFormat="1" ht="36" spans="1:17">
      <c r="A916" s="20">
        <v>910</v>
      </c>
      <c r="B916" s="21" t="s">
        <v>770</v>
      </c>
      <c r="C916" s="20" t="s">
        <v>771</v>
      </c>
      <c r="D916" s="21" t="s">
        <v>26</v>
      </c>
      <c r="E916" s="21" t="s">
        <v>2917</v>
      </c>
      <c r="F916" s="20" t="s">
        <v>298</v>
      </c>
      <c r="G916" s="21" t="s">
        <v>2918</v>
      </c>
      <c r="H916" s="21" t="s">
        <v>372</v>
      </c>
      <c r="I916" s="21">
        <v>15</v>
      </c>
      <c r="J916" s="21">
        <f t="shared" si="33"/>
        <v>4.5</v>
      </c>
      <c r="K916" s="21">
        <f t="shared" si="34"/>
        <v>10.5</v>
      </c>
      <c r="L916" s="21" t="s">
        <v>2919</v>
      </c>
      <c r="M916" s="20" t="s">
        <v>23</v>
      </c>
      <c r="N916" s="21" t="s">
        <v>2755</v>
      </c>
      <c r="O916" s="21">
        <v>2019.8</v>
      </c>
      <c r="P916" s="21">
        <v>2019.11</v>
      </c>
      <c r="Q916" s="21" t="s">
        <v>2920</v>
      </c>
    </row>
    <row r="917" s="3" customFormat="1" ht="36" spans="1:17">
      <c r="A917" s="20">
        <v>911</v>
      </c>
      <c r="B917" s="21" t="s">
        <v>770</v>
      </c>
      <c r="C917" s="20" t="s">
        <v>771</v>
      </c>
      <c r="D917" s="21" t="s">
        <v>26</v>
      </c>
      <c r="E917" s="21" t="s">
        <v>2921</v>
      </c>
      <c r="F917" s="20" t="s">
        <v>298</v>
      </c>
      <c r="G917" s="21" t="s">
        <v>2918</v>
      </c>
      <c r="H917" s="21" t="s">
        <v>372</v>
      </c>
      <c r="I917" s="21">
        <v>15</v>
      </c>
      <c r="J917" s="21">
        <f t="shared" si="33"/>
        <v>4.5</v>
      </c>
      <c r="K917" s="21">
        <f t="shared" si="34"/>
        <v>10.5</v>
      </c>
      <c r="L917" s="21" t="s">
        <v>2922</v>
      </c>
      <c r="M917" s="20" t="s">
        <v>23</v>
      </c>
      <c r="N917" s="21" t="s">
        <v>2741</v>
      </c>
      <c r="O917" s="21">
        <v>2019.8</v>
      </c>
      <c r="P917" s="21">
        <v>2019.11</v>
      </c>
      <c r="Q917" s="21" t="s">
        <v>2920</v>
      </c>
    </row>
    <row r="918" s="3" customFormat="1" ht="36" spans="1:17">
      <c r="A918" s="20">
        <v>912</v>
      </c>
      <c r="B918" s="21" t="s">
        <v>770</v>
      </c>
      <c r="C918" s="21" t="s">
        <v>794</v>
      </c>
      <c r="D918" s="21" t="s">
        <v>26</v>
      </c>
      <c r="E918" s="21" t="s">
        <v>2923</v>
      </c>
      <c r="F918" s="20" t="s">
        <v>298</v>
      </c>
      <c r="G918" s="21" t="s">
        <v>2924</v>
      </c>
      <c r="H918" s="21" t="s">
        <v>567</v>
      </c>
      <c r="I918" s="21">
        <v>28</v>
      </c>
      <c r="J918" s="21">
        <f t="shared" si="33"/>
        <v>8.4</v>
      </c>
      <c r="K918" s="21">
        <f t="shared" si="34"/>
        <v>19.6</v>
      </c>
      <c r="L918" s="21" t="s">
        <v>2925</v>
      </c>
      <c r="M918" s="20" t="s">
        <v>23</v>
      </c>
      <c r="N918" s="21" t="s">
        <v>2926</v>
      </c>
      <c r="O918" s="21">
        <v>2019.3</v>
      </c>
      <c r="P918" s="21">
        <v>2019.9</v>
      </c>
      <c r="Q918" s="21" t="s">
        <v>2927</v>
      </c>
    </row>
    <row r="919" s="3" customFormat="1" ht="36" spans="1:17">
      <c r="A919" s="20">
        <v>913</v>
      </c>
      <c r="B919" s="21" t="s">
        <v>770</v>
      </c>
      <c r="C919" s="20" t="s">
        <v>771</v>
      </c>
      <c r="D919" s="21" t="s">
        <v>338</v>
      </c>
      <c r="E919" s="21" t="s">
        <v>2928</v>
      </c>
      <c r="F919" s="20" t="s">
        <v>298</v>
      </c>
      <c r="G919" s="21" t="s">
        <v>2929</v>
      </c>
      <c r="H919" s="21" t="s">
        <v>889</v>
      </c>
      <c r="I919" s="21">
        <v>20</v>
      </c>
      <c r="J919" s="21">
        <f t="shared" si="33"/>
        <v>6</v>
      </c>
      <c r="K919" s="21">
        <f t="shared" si="34"/>
        <v>14</v>
      </c>
      <c r="L919" s="21" t="s">
        <v>2930</v>
      </c>
      <c r="M919" s="20" t="s">
        <v>23</v>
      </c>
      <c r="N919" s="21" t="s">
        <v>2931</v>
      </c>
      <c r="O919" s="21">
        <v>2019.3</v>
      </c>
      <c r="P919" s="21">
        <v>2019.5</v>
      </c>
      <c r="Q919" s="21" t="s">
        <v>2932</v>
      </c>
    </row>
    <row r="920" s="3" customFormat="1" ht="36" spans="1:17">
      <c r="A920" s="20">
        <v>914</v>
      </c>
      <c r="B920" s="21" t="s">
        <v>770</v>
      </c>
      <c r="C920" s="20" t="s">
        <v>771</v>
      </c>
      <c r="D920" s="21" t="s">
        <v>26</v>
      </c>
      <c r="E920" s="21" t="s">
        <v>2933</v>
      </c>
      <c r="F920" s="20" t="s">
        <v>298</v>
      </c>
      <c r="G920" s="21" t="s">
        <v>2929</v>
      </c>
      <c r="H920" s="21" t="s">
        <v>372</v>
      </c>
      <c r="I920" s="21">
        <v>7</v>
      </c>
      <c r="J920" s="21">
        <f t="shared" si="33"/>
        <v>2.1</v>
      </c>
      <c r="K920" s="21">
        <f t="shared" si="34"/>
        <v>4.9</v>
      </c>
      <c r="L920" s="21" t="s">
        <v>2934</v>
      </c>
      <c r="M920" s="20" t="s">
        <v>23</v>
      </c>
      <c r="N920" s="21" t="s">
        <v>2301</v>
      </c>
      <c r="O920" s="21">
        <v>2019.3</v>
      </c>
      <c r="P920" s="21">
        <v>2019.5</v>
      </c>
      <c r="Q920" s="21" t="s">
        <v>2932</v>
      </c>
    </row>
    <row r="921" s="3" customFormat="1" ht="36" spans="1:17">
      <c r="A921" s="20">
        <v>915</v>
      </c>
      <c r="B921" s="21" t="s">
        <v>770</v>
      </c>
      <c r="C921" s="20" t="s">
        <v>771</v>
      </c>
      <c r="D921" s="21" t="s">
        <v>26</v>
      </c>
      <c r="E921" s="21" t="s">
        <v>2935</v>
      </c>
      <c r="F921" s="20" t="s">
        <v>298</v>
      </c>
      <c r="G921" s="21" t="s">
        <v>2936</v>
      </c>
      <c r="H921" s="21" t="s">
        <v>372</v>
      </c>
      <c r="I921" s="21">
        <v>3.5</v>
      </c>
      <c r="J921" s="21">
        <f t="shared" si="33"/>
        <v>1.05</v>
      </c>
      <c r="K921" s="21">
        <f t="shared" si="34"/>
        <v>2.45</v>
      </c>
      <c r="L921" s="21" t="s">
        <v>1274</v>
      </c>
      <c r="M921" s="20" t="s">
        <v>23</v>
      </c>
      <c r="N921" s="21" t="s">
        <v>2762</v>
      </c>
      <c r="O921" s="21" t="s">
        <v>892</v>
      </c>
      <c r="P921" s="21" t="s">
        <v>892</v>
      </c>
      <c r="Q921" s="21" t="s">
        <v>2937</v>
      </c>
    </row>
    <row r="922" s="3" customFormat="1" ht="36" spans="1:17">
      <c r="A922" s="20">
        <v>916</v>
      </c>
      <c r="B922" s="21" t="s">
        <v>770</v>
      </c>
      <c r="C922" s="21" t="s">
        <v>794</v>
      </c>
      <c r="D922" s="21" t="s">
        <v>884</v>
      </c>
      <c r="E922" s="21" t="s">
        <v>2938</v>
      </c>
      <c r="F922" s="20" t="s">
        <v>298</v>
      </c>
      <c r="G922" s="21" t="s">
        <v>2939</v>
      </c>
      <c r="H922" s="21" t="s">
        <v>459</v>
      </c>
      <c r="I922" s="21">
        <v>3</v>
      </c>
      <c r="J922" s="21">
        <f t="shared" si="33"/>
        <v>0.9</v>
      </c>
      <c r="K922" s="21">
        <f t="shared" si="34"/>
        <v>2.1</v>
      </c>
      <c r="L922" s="21" t="s">
        <v>2940</v>
      </c>
      <c r="M922" s="20" t="s">
        <v>23</v>
      </c>
      <c r="N922" s="21" t="s">
        <v>2848</v>
      </c>
      <c r="O922" s="21">
        <v>2019.4</v>
      </c>
      <c r="P922" s="21">
        <v>2019.5</v>
      </c>
      <c r="Q922" s="21" t="s">
        <v>2937</v>
      </c>
    </row>
    <row r="923" s="3" customFormat="1" ht="36" spans="1:17">
      <c r="A923" s="20">
        <v>917</v>
      </c>
      <c r="B923" s="21" t="s">
        <v>770</v>
      </c>
      <c r="C923" s="21" t="s">
        <v>794</v>
      </c>
      <c r="D923" s="20" t="s">
        <v>26</v>
      </c>
      <c r="E923" s="21" t="s">
        <v>2941</v>
      </c>
      <c r="F923" s="20" t="s">
        <v>298</v>
      </c>
      <c r="G923" s="21" t="s">
        <v>2942</v>
      </c>
      <c r="H923" s="21" t="s">
        <v>435</v>
      </c>
      <c r="I923" s="21">
        <v>4</v>
      </c>
      <c r="J923" s="21">
        <f t="shared" si="33"/>
        <v>1.2</v>
      </c>
      <c r="K923" s="21">
        <f t="shared" si="34"/>
        <v>2.8</v>
      </c>
      <c r="L923" s="21" t="s">
        <v>2940</v>
      </c>
      <c r="M923" s="20" t="s">
        <v>23</v>
      </c>
      <c r="N923" s="21" t="s">
        <v>2848</v>
      </c>
      <c r="O923" s="21" t="s">
        <v>792</v>
      </c>
      <c r="P923" s="21" t="s">
        <v>319</v>
      </c>
      <c r="Q923" s="21" t="s">
        <v>2937</v>
      </c>
    </row>
    <row r="924" s="3" customFormat="1" ht="36" spans="1:17">
      <c r="A924" s="20">
        <v>918</v>
      </c>
      <c r="B924" s="21" t="s">
        <v>770</v>
      </c>
      <c r="C924" s="21" t="s">
        <v>794</v>
      </c>
      <c r="D924" s="20" t="s">
        <v>26</v>
      </c>
      <c r="E924" s="21" t="s">
        <v>2943</v>
      </c>
      <c r="F924" s="20" t="s">
        <v>298</v>
      </c>
      <c r="G924" s="21" t="s">
        <v>2944</v>
      </c>
      <c r="H924" s="21" t="s">
        <v>435</v>
      </c>
      <c r="I924" s="21">
        <v>1.5</v>
      </c>
      <c r="J924" s="21">
        <f t="shared" si="33"/>
        <v>0.45</v>
      </c>
      <c r="K924" s="21">
        <f t="shared" si="34"/>
        <v>1.05</v>
      </c>
      <c r="L924" s="21" t="s">
        <v>2895</v>
      </c>
      <c r="M924" s="20" t="s">
        <v>23</v>
      </c>
      <c r="N924" s="21" t="s">
        <v>2301</v>
      </c>
      <c r="O924" s="21" t="s">
        <v>792</v>
      </c>
      <c r="P924" s="21" t="s">
        <v>319</v>
      </c>
      <c r="Q924" s="21" t="s">
        <v>2937</v>
      </c>
    </row>
    <row r="925" s="3" customFormat="1" ht="36" spans="1:17">
      <c r="A925" s="20">
        <v>919</v>
      </c>
      <c r="B925" s="21" t="s">
        <v>770</v>
      </c>
      <c r="C925" s="21" t="s">
        <v>794</v>
      </c>
      <c r="D925" s="20" t="s">
        <v>26</v>
      </c>
      <c r="E925" s="21" t="s">
        <v>2945</v>
      </c>
      <c r="F925" s="20" t="s">
        <v>298</v>
      </c>
      <c r="G925" s="21" t="s">
        <v>2946</v>
      </c>
      <c r="H925" s="21" t="s">
        <v>1683</v>
      </c>
      <c r="I925" s="21">
        <v>16</v>
      </c>
      <c r="J925" s="21">
        <f t="shared" si="33"/>
        <v>4.8</v>
      </c>
      <c r="K925" s="21">
        <f t="shared" si="34"/>
        <v>11.2</v>
      </c>
      <c r="L925" s="21" t="s">
        <v>2947</v>
      </c>
      <c r="M925" s="20" t="s">
        <v>23</v>
      </c>
      <c r="N925" s="21" t="s">
        <v>2948</v>
      </c>
      <c r="O925" s="22" t="s">
        <v>792</v>
      </c>
      <c r="P925" s="22" t="s">
        <v>319</v>
      </c>
      <c r="Q925" s="21" t="s">
        <v>2937</v>
      </c>
    </row>
    <row r="926" s="3" customFormat="1" ht="36" spans="1:17">
      <c r="A926" s="20">
        <v>920</v>
      </c>
      <c r="B926" s="21" t="s">
        <v>770</v>
      </c>
      <c r="C926" s="21" t="s">
        <v>794</v>
      </c>
      <c r="D926" s="20" t="s">
        <v>26</v>
      </c>
      <c r="E926" s="21" t="s">
        <v>2949</v>
      </c>
      <c r="F926" s="20" t="s">
        <v>298</v>
      </c>
      <c r="G926" s="21" t="s">
        <v>2950</v>
      </c>
      <c r="H926" s="21" t="s">
        <v>851</v>
      </c>
      <c r="I926" s="21">
        <v>3.6</v>
      </c>
      <c r="J926" s="21">
        <f t="shared" si="33"/>
        <v>1.08</v>
      </c>
      <c r="K926" s="21">
        <f t="shared" si="34"/>
        <v>2.52</v>
      </c>
      <c r="L926" s="21" t="s">
        <v>2662</v>
      </c>
      <c r="M926" s="20" t="s">
        <v>23</v>
      </c>
      <c r="N926" s="21" t="s">
        <v>2762</v>
      </c>
      <c r="O926" s="21">
        <v>2019.8</v>
      </c>
      <c r="P926" s="21">
        <v>2019.11</v>
      </c>
      <c r="Q926" s="21" t="s">
        <v>2951</v>
      </c>
    </row>
    <row r="927" s="3" customFormat="1" ht="36" spans="1:17">
      <c r="A927" s="20">
        <v>921</v>
      </c>
      <c r="B927" s="21" t="s">
        <v>770</v>
      </c>
      <c r="C927" s="21" t="s">
        <v>794</v>
      </c>
      <c r="D927" s="20" t="s">
        <v>26</v>
      </c>
      <c r="E927" s="21" t="s">
        <v>2952</v>
      </c>
      <c r="F927" s="20" t="s">
        <v>298</v>
      </c>
      <c r="G927" s="21" t="s">
        <v>2950</v>
      </c>
      <c r="H927" s="21" t="s">
        <v>851</v>
      </c>
      <c r="I927" s="21">
        <v>3.6</v>
      </c>
      <c r="J927" s="21">
        <f t="shared" ref="J927:J969" si="35">I927*0.3</f>
        <v>1.08</v>
      </c>
      <c r="K927" s="21">
        <f t="shared" ref="K927:K969" si="36">I927*0.7</f>
        <v>2.52</v>
      </c>
      <c r="L927" s="21" t="s">
        <v>2680</v>
      </c>
      <c r="M927" s="20" t="s">
        <v>23</v>
      </c>
      <c r="N927" s="21" t="s">
        <v>2953</v>
      </c>
      <c r="O927" s="21">
        <v>2019.8</v>
      </c>
      <c r="P927" s="21">
        <v>2019.11</v>
      </c>
      <c r="Q927" s="21" t="s">
        <v>2951</v>
      </c>
    </row>
    <row r="928" s="3" customFormat="1" ht="36" spans="1:17">
      <c r="A928" s="20">
        <v>922</v>
      </c>
      <c r="B928" s="21" t="s">
        <v>770</v>
      </c>
      <c r="C928" s="21" t="s">
        <v>794</v>
      </c>
      <c r="D928" s="20" t="s">
        <v>26</v>
      </c>
      <c r="E928" s="21" t="s">
        <v>2954</v>
      </c>
      <c r="F928" s="20" t="s">
        <v>298</v>
      </c>
      <c r="G928" s="21" t="s">
        <v>2950</v>
      </c>
      <c r="H928" s="21" t="s">
        <v>851</v>
      </c>
      <c r="I928" s="21">
        <v>3.6</v>
      </c>
      <c r="J928" s="21">
        <f t="shared" si="35"/>
        <v>1.08</v>
      </c>
      <c r="K928" s="21">
        <f t="shared" si="36"/>
        <v>2.52</v>
      </c>
      <c r="L928" s="21" t="s">
        <v>2955</v>
      </c>
      <c r="M928" s="20" t="s">
        <v>23</v>
      </c>
      <c r="N928" s="21" t="s">
        <v>2616</v>
      </c>
      <c r="O928" s="21">
        <v>2019.3</v>
      </c>
      <c r="P928" s="21">
        <v>2019.9</v>
      </c>
      <c r="Q928" s="21" t="s">
        <v>2951</v>
      </c>
    </row>
    <row r="929" s="3" customFormat="1" ht="36" spans="1:17">
      <c r="A929" s="20">
        <v>923</v>
      </c>
      <c r="B929" s="21" t="s">
        <v>770</v>
      </c>
      <c r="C929" s="21" t="s">
        <v>794</v>
      </c>
      <c r="D929" s="20" t="s">
        <v>26</v>
      </c>
      <c r="E929" s="21" t="s">
        <v>2956</v>
      </c>
      <c r="F929" s="20" t="s">
        <v>298</v>
      </c>
      <c r="G929" s="21" t="s">
        <v>2950</v>
      </c>
      <c r="H929" s="21" t="s">
        <v>851</v>
      </c>
      <c r="I929" s="21">
        <v>3.6</v>
      </c>
      <c r="J929" s="21">
        <f t="shared" si="35"/>
        <v>1.08</v>
      </c>
      <c r="K929" s="21">
        <f t="shared" si="36"/>
        <v>2.52</v>
      </c>
      <c r="L929" s="21" t="s">
        <v>2957</v>
      </c>
      <c r="M929" s="20" t="s">
        <v>23</v>
      </c>
      <c r="N929" s="21" t="s">
        <v>2762</v>
      </c>
      <c r="O929" s="21">
        <v>2019.3</v>
      </c>
      <c r="P929" s="21">
        <v>2019.5</v>
      </c>
      <c r="Q929" s="21" t="s">
        <v>2951</v>
      </c>
    </row>
    <row r="930" s="3" customFormat="1" ht="36" spans="1:17">
      <c r="A930" s="20">
        <v>924</v>
      </c>
      <c r="B930" s="21" t="s">
        <v>770</v>
      </c>
      <c r="C930" s="20" t="s">
        <v>771</v>
      </c>
      <c r="D930" s="20" t="s">
        <v>884</v>
      </c>
      <c r="E930" s="21" t="s">
        <v>2958</v>
      </c>
      <c r="F930" s="20" t="s">
        <v>298</v>
      </c>
      <c r="G930" s="21" t="s">
        <v>2950</v>
      </c>
      <c r="H930" s="21" t="s">
        <v>868</v>
      </c>
      <c r="I930" s="21">
        <v>3.6</v>
      </c>
      <c r="J930" s="21">
        <f t="shared" si="35"/>
        <v>1.08</v>
      </c>
      <c r="K930" s="21">
        <f t="shared" si="36"/>
        <v>2.52</v>
      </c>
      <c r="L930" s="21" t="s">
        <v>2959</v>
      </c>
      <c r="M930" s="20" t="s">
        <v>23</v>
      </c>
      <c r="N930" s="21" t="s">
        <v>2960</v>
      </c>
      <c r="O930" s="21">
        <v>2019.3</v>
      </c>
      <c r="P930" s="21">
        <v>2019.5</v>
      </c>
      <c r="Q930" s="21" t="s">
        <v>2951</v>
      </c>
    </row>
    <row r="931" s="3" customFormat="1" ht="36" spans="1:17">
      <c r="A931" s="20">
        <v>925</v>
      </c>
      <c r="B931" s="21" t="s">
        <v>770</v>
      </c>
      <c r="C931" s="21" t="s">
        <v>794</v>
      </c>
      <c r="D931" s="20" t="s">
        <v>26</v>
      </c>
      <c r="E931" s="21" t="s">
        <v>2961</v>
      </c>
      <c r="F931" s="20" t="s">
        <v>298</v>
      </c>
      <c r="G931" s="21" t="s">
        <v>2962</v>
      </c>
      <c r="H931" s="21" t="s">
        <v>1144</v>
      </c>
      <c r="I931" s="21">
        <v>1</v>
      </c>
      <c r="J931" s="21">
        <f t="shared" si="35"/>
        <v>0.3</v>
      </c>
      <c r="K931" s="21">
        <f t="shared" si="36"/>
        <v>0.7</v>
      </c>
      <c r="L931" s="21" t="s">
        <v>2963</v>
      </c>
      <c r="M931" s="20" t="s">
        <v>23</v>
      </c>
      <c r="N931" s="21" t="s">
        <v>2964</v>
      </c>
      <c r="O931" s="21">
        <v>2019.3</v>
      </c>
      <c r="P931" s="21">
        <v>2019.4</v>
      </c>
      <c r="Q931" s="21" t="s">
        <v>2965</v>
      </c>
    </row>
    <row r="932" s="3" customFormat="1" ht="36" spans="1:17">
      <c r="A932" s="20">
        <v>926</v>
      </c>
      <c r="B932" s="21" t="s">
        <v>770</v>
      </c>
      <c r="C932" s="20" t="s">
        <v>771</v>
      </c>
      <c r="D932" s="20" t="s">
        <v>884</v>
      </c>
      <c r="E932" s="21" t="s">
        <v>2966</v>
      </c>
      <c r="F932" s="20" t="s">
        <v>298</v>
      </c>
      <c r="G932" s="21" t="s">
        <v>2962</v>
      </c>
      <c r="H932" s="21" t="s">
        <v>868</v>
      </c>
      <c r="I932" s="21">
        <v>4</v>
      </c>
      <c r="J932" s="21">
        <f t="shared" si="35"/>
        <v>1.2</v>
      </c>
      <c r="K932" s="21">
        <f t="shared" si="36"/>
        <v>2.8</v>
      </c>
      <c r="L932" s="21" t="s">
        <v>2967</v>
      </c>
      <c r="M932" s="20" t="s">
        <v>23</v>
      </c>
      <c r="N932" s="21" t="s">
        <v>2968</v>
      </c>
      <c r="O932" s="21">
        <v>2019.2</v>
      </c>
      <c r="P932" s="21">
        <v>2019.3</v>
      </c>
      <c r="Q932" s="21" t="s">
        <v>2965</v>
      </c>
    </row>
    <row r="933" s="3" customFormat="1" ht="36" spans="1:17">
      <c r="A933" s="20">
        <v>927</v>
      </c>
      <c r="B933" s="21" t="s">
        <v>770</v>
      </c>
      <c r="C933" s="20" t="s">
        <v>771</v>
      </c>
      <c r="D933" s="21" t="s">
        <v>338</v>
      </c>
      <c r="E933" s="21" t="s">
        <v>2969</v>
      </c>
      <c r="F933" s="20" t="s">
        <v>298</v>
      </c>
      <c r="G933" s="21" t="s">
        <v>2962</v>
      </c>
      <c r="H933" s="21" t="s">
        <v>889</v>
      </c>
      <c r="I933" s="21">
        <v>4.2</v>
      </c>
      <c r="J933" s="21">
        <f t="shared" si="35"/>
        <v>1.26</v>
      </c>
      <c r="K933" s="21">
        <f t="shared" si="36"/>
        <v>2.94</v>
      </c>
      <c r="L933" s="21" t="s">
        <v>2970</v>
      </c>
      <c r="M933" s="20" t="s">
        <v>23</v>
      </c>
      <c r="N933" s="21" t="s">
        <v>2755</v>
      </c>
      <c r="O933" s="21">
        <v>2019.2</v>
      </c>
      <c r="P933" s="21">
        <v>2019.7</v>
      </c>
      <c r="Q933" s="21" t="s">
        <v>2965</v>
      </c>
    </row>
    <row r="934" s="3" customFormat="1" ht="36" spans="1:17">
      <c r="A934" s="20">
        <v>928</v>
      </c>
      <c r="B934" s="21" t="s">
        <v>770</v>
      </c>
      <c r="C934" s="20" t="s">
        <v>771</v>
      </c>
      <c r="D934" s="20" t="s">
        <v>26</v>
      </c>
      <c r="E934" s="21" t="s">
        <v>2971</v>
      </c>
      <c r="F934" s="20" t="s">
        <v>298</v>
      </c>
      <c r="G934" s="21" t="s">
        <v>2962</v>
      </c>
      <c r="H934" s="21" t="s">
        <v>372</v>
      </c>
      <c r="I934" s="21">
        <v>1.8</v>
      </c>
      <c r="J934" s="21">
        <f t="shared" si="35"/>
        <v>0.54</v>
      </c>
      <c r="K934" s="21">
        <f t="shared" si="36"/>
        <v>1.26</v>
      </c>
      <c r="L934" s="21" t="s">
        <v>1406</v>
      </c>
      <c r="M934" s="20" t="s">
        <v>23</v>
      </c>
      <c r="N934" s="21" t="s">
        <v>2827</v>
      </c>
      <c r="O934" s="21">
        <v>2019.2</v>
      </c>
      <c r="P934" s="21">
        <v>2019.7</v>
      </c>
      <c r="Q934" s="21" t="s">
        <v>2965</v>
      </c>
    </row>
    <row r="935" s="3" customFormat="1" ht="36" spans="1:17">
      <c r="A935" s="20">
        <v>929</v>
      </c>
      <c r="B935" s="21" t="s">
        <v>770</v>
      </c>
      <c r="C935" s="20" t="s">
        <v>771</v>
      </c>
      <c r="D935" s="20" t="s">
        <v>26</v>
      </c>
      <c r="E935" s="21" t="s">
        <v>2972</v>
      </c>
      <c r="F935" s="20" t="s">
        <v>298</v>
      </c>
      <c r="G935" s="21" t="s">
        <v>2962</v>
      </c>
      <c r="H935" s="21" t="s">
        <v>372</v>
      </c>
      <c r="I935" s="21">
        <v>10</v>
      </c>
      <c r="J935" s="21">
        <f t="shared" si="35"/>
        <v>3</v>
      </c>
      <c r="K935" s="21">
        <f t="shared" si="36"/>
        <v>7</v>
      </c>
      <c r="L935" s="21" t="s">
        <v>2625</v>
      </c>
      <c r="M935" s="20" t="s">
        <v>23</v>
      </c>
      <c r="N935" s="21" t="s">
        <v>2973</v>
      </c>
      <c r="O935" s="21">
        <v>2019.3</v>
      </c>
      <c r="P935" s="21">
        <v>2019.6</v>
      </c>
      <c r="Q935" s="21" t="s">
        <v>2965</v>
      </c>
    </row>
    <row r="936" s="3" customFormat="1" ht="36" spans="1:17">
      <c r="A936" s="20">
        <v>930</v>
      </c>
      <c r="B936" s="21" t="s">
        <v>770</v>
      </c>
      <c r="C936" s="20" t="s">
        <v>771</v>
      </c>
      <c r="D936" s="20" t="s">
        <v>26</v>
      </c>
      <c r="E936" s="21" t="s">
        <v>2974</v>
      </c>
      <c r="F936" s="20" t="s">
        <v>298</v>
      </c>
      <c r="G936" s="21" t="s">
        <v>2962</v>
      </c>
      <c r="H936" s="21" t="s">
        <v>372</v>
      </c>
      <c r="I936" s="21">
        <v>4</v>
      </c>
      <c r="J936" s="21">
        <f t="shared" si="35"/>
        <v>1.2</v>
      </c>
      <c r="K936" s="21">
        <f t="shared" si="36"/>
        <v>2.8</v>
      </c>
      <c r="L936" s="21" t="s">
        <v>2975</v>
      </c>
      <c r="M936" s="20" t="s">
        <v>23</v>
      </c>
      <c r="N936" s="21" t="s">
        <v>2976</v>
      </c>
      <c r="O936" s="21">
        <v>2019.2</v>
      </c>
      <c r="P936" s="21">
        <v>2019.7</v>
      </c>
      <c r="Q936" s="21" t="s">
        <v>2965</v>
      </c>
    </row>
    <row r="937" s="3" customFormat="1" ht="36" spans="1:17">
      <c r="A937" s="20">
        <v>931</v>
      </c>
      <c r="B937" s="21" t="s">
        <v>770</v>
      </c>
      <c r="C937" s="20" t="s">
        <v>771</v>
      </c>
      <c r="D937" s="20" t="s">
        <v>26</v>
      </c>
      <c r="E937" s="21" t="s">
        <v>2977</v>
      </c>
      <c r="F937" s="20" t="s">
        <v>298</v>
      </c>
      <c r="G937" s="21" t="s">
        <v>2978</v>
      </c>
      <c r="H937" s="21" t="s">
        <v>372</v>
      </c>
      <c r="I937" s="21">
        <v>6</v>
      </c>
      <c r="J937" s="21">
        <f t="shared" si="35"/>
        <v>1.8</v>
      </c>
      <c r="K937" s="21">
        <f t="shared" si="36"/>
        <v>4.2</v>
      </c>
      <c r="L937" s="21" t="s">
        <v>2979</v>
      </c>
      <c r="M937" s="20" t="s">
        <v>23</v>
      </c>
      <c r="N937" s="21" t="s">
        <v>1099</v>
      </c>
      <c r="O937" s="21" t="s">
        <v>584</v>
      </c>
      <c r="P937" s="21" t="s">
        <v>800</v>
      </c>
      <c r="Q937" s="21" t="s">
        <v>2920</v>
      </c>
    </row>
    <row r="938" s="3" customFormat="1" ht="36" spans="1:17">
      <c r="A938" s="20">
        <v>932</v>
      </c>
      <c r="B938" s="21" t="s">
        <v>770</v>
      </c>
      <c r="C938" s="20" t="s">
        <v>771</v>
      </c>
      <c r="D938" s="21" t="s">
        <v>338</v>
      </c>
      <c r="E938" s="21" t="s">
        <v>2980</v>
      </c>
      <c r="F938" s="20" t="s">
        <v>298</v>
      </c>
      <c r="G938" s="21" t="s">
        <v>2981</v>
      </c>
      <c r="H938" s="21" t="s">
        <v>889</v>
      </c>
      <c r="I938" s="21">
        <v>10</v>
      </c>
      <c r="J938" s="21">
        <f t="shared" si="35"/>
        <v>3</v>
      </c>
      <c r="K938" s="21">
        <f t="shared" si="36"/>
        <v>7</v>
      </c>
      <c r="L938" s="21" t="s">
        <v>2982</v>
      </c>
      <c r="M938" s="20" t="s">
        <v>23</v>
      </c>
      <c r="N938" s="21" t="s">
        <v>2983</v>
      </c>
      <c r="O938" s="21" t="s">
        <v>584</v>
      </c>
      <c r="P938" s="21" t="s">
        <v>800</v>
      </c>
      <c r="Q938" s="21" t="s">
        <v>1685</v>
      </c>
    </row>
    <row r="939" s="3" customFormat="1" ht="36" spans="1:17">
      <c r="A939" s="20">
        <v>933</v>
      </c>
      <c r="B939" s="21" t="s">
        <v>770</v>
      </c>
      <c r="C939" s="20" t="s">
        <v>771</v>
      </c>
      <c r="D939" s="20" t="s">
        <v>26</v>
      </c>
      <c r="E939" s="21" t="s">
        <v>2984</v>
      </c>
      <c r="F939" s="20" t="s">
        <v>298</v>
      </c>
      <c r="G939" s="21" t="s">
        <v>2985</v>
      </c>
      <c r="H939" s="21" t="s">
        <v>372</v>
      </c>
      <c r="I939" s="21">
        <v>5</v>
      </c>
      <c r="J939" s="21">
        <f t="shared" si="35"/>
        <v>1.5</v>
      </c>
      <c r="K939" s="21">
        <f t="shared" si="36"/>
        <v>3.5</v>
      </c>
      <c r="L939" s="21" t="s">
        <v>1441</v>
      </c>
      <c r="M939" s="20" t="s">
        <v>23</v>
      </c>
      <c r="N939" s="21" t="s">
        <v>2848</v>
      </c>
      <c r="O939" s="21" t="s">
        <v>584</v>
      </c>
      <c r="P939" s="21" t="s">
        <v>800</v>
      </c>
      <c r="Q939" s="21" t="s">
        <v>2986</v>
      </c>
    </row>
    <row r="940" s="3" customFormat="1" ht="36" spans="1:17">
      <c r="A940" s="20">
        <v>934</v>
      </c>
      <c r="B940" s="21" t="s">
        <v>770</v>
      </c>
      <c r="C940" s="21" t="s">
        <v>794</v>
      </c>
      <c r="D940" s="20" t="s">
        <v>26</v>
      </c>
      <c r="E940" s="21" t="s">
        <v>2987</v>
      </c>
      <c r="F940" s="20" t="s">
        <v>298</v>
      </c>
      <c r="G940" s="21" t="s">
        <v>2988</v>
      </c>
      <c r="H940" s="21" t="s">
        <v>567</v>
      </c>
      <c r="I940" s="21">
        <v>20</v>
      </c>
      <c r="J940" s="21">
        <f t="shared" si="35"/>
        <v>6</v>
      </c>
      <c r="K940" s="21">
        <f t="shared" si="36"/>
        <v>14</v>
      </c>
      <c r="L940" s="21" t="s">
        <v>1684</v>
      </c>
      <c r="M940" s="20" t="s">
        <v>23</v>
      </c>
      <c r="N940" s="21" t="s">
        <v>2908</v>
      </c>
      <c r="O940" s="21">
        <v>2019.5</v>
      </c>
      <c r="P940" s="21">
        <v>2019.9</v>
      </c>
      <c r="Q940" s="21" t="s">
        <v>1685</v>
      </c>
    </row>
    <row r="941" s="3" customFormat="1" ht="36" spans="1:17">
      <c r="A941" s="20">
        <v>935</v>
      </c>
      <c r="B941" s="21" t="s">
        <v>770</v>
      </c>
      <c r="C941" s="20" t="s">
        <v>771</v>
      </c>
      <c r="D941" s="20" t="s">
        <v>26</v>
      </c>
      <c r="E941" s="21" t="s">
        <v>2989</v>
      </c>
      <c r="F941" s="20" t="s">
        <v>298</v>
      </c>
      <c r="G941" s="21" t="s">
        <v>2990</v>
      </c>
      <c r="H941" s="21" t="s">
        <v>372</v>
      </c>
      <c r="I941" s="21">
        <v>10</v>
      </c>
      <c r="J941" s="21">
        <f t="shared" si="35"/>
        <v>3</v>
      </c>
      <c r="K941" s="21">
        <f t="shared" si="36"/>
        <v>7</v>
      </c>
      <c r="L941" s="21" t="s">
        <v>2991</v>
      </c>
      <c r="M941" s="20" t="s">
        <v>23</v>
      </c>
      <c r="N941" s="21" t="s">
        <v>2992</v>
      </c>
      <c r="O941" s="21">
        <v>2019.5</v>
      </c>
      <c r="P941" s="21">
        <v>2019.9</v>
      </c>
      <c r="Q941" s="21" t="s">
        <v>2993</v>
      </c>
    </row>
    <row r="942" s="3" customFormat="1" ht="36" spans="1:17">
      <c r="A942" s="20">
        <v>936</v>
      </c>
      <c r="B942" s="21" t="s">
        <v>770</v>
      </c>
      <c r="C942" s="20" t="s">
        <v>771</v>
      </c>
      <c r="D942" s="20" t="s">
        <v>26</v>
      </c>
      <c r="E942" s="21" t="s">
        <v>2994</v>
      </c>
      <c r="F942" s="20" t="s">
        <v>298</v>
      </c>
      <c r="G942" s="21" t="s">
        <v>2946</v>
      </c>
      <c r="H942" s="21" t="s">
        <v>372</v>
      </c>
      <c r="I942" s="21">
        <v>3</v>
      </c>
      <c r="J942" s="21">
        <f t="shared" si="35"/>
        <v>0.9</v>
      </c>
      <c r="K942" s="21">
        <f t="shared" si="36"/>
        <v>2.1</v>
      </c>
      <c r="L942" s="21" t="s">
        <v>2769</v>
      </c>
      <c r="M942" s="20" t="s">
        <v>23</v>
      </c>
      <c r="N942" s="21" t="s">
        <v>2770</v>
      </c>
      <c r="O942" s="21">
        <v>2019.1</v>
      </c>
      <c r="P942" s="21">
        <v>2019.3</v>
      </c>
      <c r="Q942" s="21" t="s">
        <v>2937</v>
      </c>
    </row>
    <row r="943" s="3" customFormat="1" ht="36" spans="1:17">
      <c r="A943" s="20">
        <v>937</v>
      </c>
      <c r="B943" s="21" t="s">
        <v>770</v>
      </c>
      <c r="C943" s="20" t="s">
        <v>771</v>
      </c>
      <c r="D943" s="20" t="s">
        <v>26</v>
      </c>
      <c r="E943" s="21" t="s">
        <v>2995</v>
      </c>
      <c r="F943" s="20" t="s">
        <v>298</v>
      </c>
      <c r="G943" s="21" t="s">
        <v>2862</v>
      </c>
      <c r="H943" s="21" t="s">
        <v>372</v>
      </c>
      <c r="I943" s="21">
        <v>3</v>
      </c>
      <c r="J943" s="21">
        <f t="shared" si="35"/>
        <v>0.9</v>
      </c>
      <c r="K943" s="21">
        <f t="shared" si="36"/>
        <v>2.1</v>
      </c>
      <c r="L943" s="21" t="s">
        <v>2996</v>
      </c>
      <c r="M943" s="20" t="s">
        <v>23</v>
      </c>
      <c r="N943" s="21" t="s">
        <v>2997</v>
      </c>
      <c r="O943" s="21">
        <v>2019.1</v>
      </c>
      <c r="P943" s="21">
        <v>2019.3</v>
      </c>
      <c r="Q943" s="21" t="s">
        <v>2865</v>
      </c>
    </row>
    <row r="944" s="3" customFormat="1" ht="36" spans="1:17">
      <c r="A944" s="20">
        <v>938</v>
      </c>
      <c r="B944" s="21" t="s">
        <v>770</v>
      </c>
      <c r="C944" s="21" t="s">
        <v>794</v>
      </c>
      <c r="D944" s="20" t="s">
        <v>26</v>
      </c>
      <c r="E944" s="21" t="s">
        <v>2998</v>
      </c>
      <c r="F944" s="20" t="s">
        <v>298</v>
      </c>
      <c r="G944" s="21" t="s">
        <v>2799</v>
      </c>
      <c r="H944" s="21" t="s">
        <v>435</v>
      </c>
      <c r="I944" s="21">
        <v>3</v>
      </c>
      <c r="J944" s="21">
        <f t="shared" si="35"/>
        <v>0.9</v>
      </c>
      <c r="K944" s="21">
        <f t="shared" si="36"/>
        <v>2.1</v>
      </c>
      <c r="L944" s="21" t="s">
        <v>2834</v>
      </c>
      <c r="M944" s="20" t="s">
        <v>23</v>
      </c>
      <c r="N944" s="21" t="s">
        <v>2835</v>
      </c>
      <c r="O944" s="21">
        <v>2019.1</v>
      </c>
      <c r="P944" s="21">
        <v>2019.3</v>
      </c>
      <c r="Q944" s="21" t="s">
        <v>2793</v>
      </c>
    </row>
    <row r="945" s="3" customFormat="1" ht="36" spans="1:17">
      <c r="A945" s="20">
        <v>939</v>
      </c>
      <c r="B945" s="21" t="s">
        <v>770</v>
      </c>
      <c r="C945" s="20" t="s">
        <v>771</v>
      </c>
      <c r="D945" s="20" t="s">
        <v>26</v>
      </c>
      <c r="E945" s="21" t="s">
        <v>2999</v>
      </c>
      <c r="F945" s="20" t="s">
        <v>298</v>
      </c>
      <c r="G945" s="21" t="s">
        <v>3000</v>
      </c>
      <c r="H945" s="21" t="s">
        <v>372</v>
      </c>
      <c r="I945" s="21">
        <v>10</v>
      </c>
      <c r="J945" s="21">
        <f t="shared" si="35"/>
        <v>3</v>
      </c>
      <c r="K945" s="21">
        <f t="shared" si="36"/>
        <v>7</v>
      </c>
      <c r="L945" s="21" t="s">
        <v>3001</v>
      </c>
      <c r="M945" s="20" t="s">
        <v>23</v>
      </c>
      <c r="N945" s="21" t="s">
        <v>3002</v>
      </c>
      <c r="O945" s="21">
        <v>2019.1</v>
      </c>
      <c r="P945" s="21">
        <v>2019.3</v>
      </c>
      <c r="Q945" s="21" t="s">
        <v>2909</v>
      </c>
    </row>
    <row r="946" s="3" customFormat="1" ht="36" spans="1:17">
      <c r="A946" s="20">
        <v>940</v>
      </c>
      <c r="B946" s="21" t="s">
        <v>770</v>
      </c>
      <c r="C946" s="20" t="s">
        <v>771</v>
      </c>
      <c r="D946" s="20" t="s">
        <v>26</v>
      </c>
      <c r="E946" s="21" t="s">
        <v>3003</v>
      </c>
      <c r="F946" s="20" t="s">
        <v>298</v>
      </c>
      <c r="G946" s="21" t="s">
        <v>3004</v>
      </c>
      <c r="H946" s="21" t="s">
        <v>372</v>
      </c>
      <c r="I946" s="21">
        <v>3</v>
      </c>
      <c r="J946" s="21">
        <f t="shared" si="35"/>
        <v>0.9</v>
      </c>
      <c r="K946" s="21">
        <f t="shared" si="36"/>
        <v>2.1</v>
      </c>
      <c r="L946" s="21" t="s">
        <v>3005</v>
      </c>
      <c r="M946" s="20" t="s">
        <v>23</v>
      </c>
      <c r="N946" s="21" t="s">
        <v>3006</v>
      </c>
      <c r="O946" s="21">
        <v>2019.1</v>
      </c>
      <c r="P946" s="21">
        <v>2019.3</v>
      </c>
      <c r="Q946" s="21" t="s">
        <v>2849</v>
      </c>
    </row>
    <row r="947" s="3" customFormat="1" ht="36" spans="1:17">
      <c r="A947" s="20">
        <v>941</v>
      </c>
      <c r="B947" s="21" t="s">
        <v>770</v>
      </c>
      <c r="C947" s="20" t="s">
        <v>771</v>
      </c>
      <c r="D947" s="20" t="s">
        <v>26</v>
      </c>
      <c r="E947" s="21" t="s">
        <v>3007</v>
      </c>
      <c r="F947" s="20" t="s">
        <v>298</v>
      </c>
      <c r="G947" s="21" t="s">
        <v>2897</v>
      </c>
      <c r="H947" s="21" t="s">
        <v>372</v>
      </c>
      <c r="I947" s="21">
        <v>3</v>
      </c>
      <c r="J947" s="21">
        <f t="shared" si="35"/>
        <v>0.9</v>
      </c>
      <c r="K947" s="21">
        <f t="shared" si="36"/>
        <v>2.1</v>
      </c>
      <c r="L947" s="21" t="s">
        <v>3008</v>
      </c>
      <c r="M947" s="20" t="s">
        <v>23</v>
      </c>
      <c r="N947" s="21" t="s">
        <v>3009</v>
      </c>
      <c r="O947" s="21">
        <v>2019.1</v>
      </c>
      <c r="P947" s="21">
        <v>2019.3</v>
      </c>
      <c r="Q947" s="21" t="s">
        <v>2900</v>
      </c>
    </row>
    <row r="948" s="3" customFormat="1" ht="36" spans="1:17">
      <c r="A948" s="20">
        <v>942</v>
      </c>
      <c r="B948" s="21" t="s">
        <v>770</v>
      </c>
      <c r="C948" s="20" t="s">
        <v>771</v>
      </c>
      <c r="D948" s="20" t="s">
        <v>26</v>
      </c>
      <c r="E948" s="21" t="s">
        <v>2995</v>
      </c>
      <c r="F948" s="20" t="s">
        <v>298</v>
      </c>
      <c r="G948" s="21" t="s">
        <v>2883</v>
      </c>
      <c r="H948" s="21" t="s">
        <v>372</v>
      </c>
      <c r="I948" s="21">
        <v>3</v>
      </c>
      <c r="J948" s="21">
        <f t="shared" si="35"/>
        <v>0.9</v>
      </c>
      <c r="K948" s="21">
        <f t="shared" si="36"/>
        <v>2.1</v>
      </c>
      <c r="L948" s="21" t="s">
        <v>3010</v>
      </c>
      <c r="M948" s="20" t="s">
        <v>23</v>
      </c>
      <c r="N948" s="21" t="s">
        <v>3011</v>
      </c>
      <c r="O948" s="21">
        <v>2019.1</v>
      </c>
      <c r="P948" s="21">
        <v>2019.3</v>
      </c>
      <c r="Q948" s="21" t="s">
        <v>2886</v>
      </c>
    </row>
    <row r="949" s="3" customFormat="1" ht="36" spans="1:17">
      <c r="A949" s="20">
        <v>943</v>
      </c>
      <c r="B949" s="21" t="s">
        <v>770</v>
      </c>
      <c r="C949" s="21" t="s">
        <v>794</v>
      </c>
      <c r="D949" s="20" t="s">
        <v>26</v>
      </c>
      <c r="E949" s="21" t="s">
        <v>3012</v>
      </c>
      <c r="F949" s="20" t="s">
        <v>298</v>
      </c>
      <c r="G949" s="21" t="s">
        <v>3013</v>
      </c>
      <c r="H949" s="21" t="s">
        <v>435</v>
      </c>
      <c r="I949" s="21">
        <v>3</v>
      </c>
      <c r="J949" s="21">
        <f t="shared" si="35"/>
        <v>0.9</v>
      </c>
      <c r="K949" s="21">
        <f t="shared" si="36"/>
        <v>2.1</v>
      </c>
      <c r="L949" s="21" t="s">
        <v>2758</v>
      </c>
      <c r="M949" s="20" t="s">
        <v>23</v>
      </c>
      <c r="N949" s="21" t="s">
        <v>2759</v>
      </c>
      <c r="O949" s="21">
        <v>2019.1</v>
      </c>
      <c r="P949" s="21">
        <v>2019.3</v>
      </c>
      <c r="Q949" s="21" t="s">
        <v>2737</v>
      </c>
    </row>
    <row r="950" s="3" customFormat="1" ht="36" spans="1:17">
      <c r="A950" s="20">
        <v>944</v>
      </c>
      <c r="B950" s="21" t="s">
        <v>770</v>
      </c>
      <c r="C950" s="20" t="s">
        <v>771</v>
      </c>
      <c r="D950" s="20" t="s">
        <v>26</v>
      </c>
      <c r="E950" s="21" t="s">
        <v>3003</v>
      </c>
      <c r="F950" s="20" t="s">
        <v>298</v>
      </c>
      <c r="G950" s="21" t="s">
        <v>2918</v>
      </c>
      <c r="H950" s="21" t="s">
        <v>372</v>
      </c>
      <c r="I950" s="21">
        <v>3</v>
      </c>
      <c r="J950" s="21">
        <f t="shared" si="35"/>
        <v>0.9</v>
      </c>
      <c r="K950" s="21">
        <f t="shared" si="36"/>
        <v>2.1</v>
      </c>
      <c r="L950" s="21" t="s">
        <v>3014</v>
      </c>
      <c r="M950" s="20" t="s">
        <v>23</v>
      </c>
      <c r="N950" s="21" t="s">
        <v>3015</v>
      </c>
      <c r="O950" s="21">
        <v>2019.1</v>
      </c>
      <c r="P950" s="21">
        <v>2019.3</v>
      </c>
      <c r="Q950" s="21" t="s">
        <v>2920</v>
      </c>
    </row>
    <row r="951" s="3" customFormat="1" ht="36" spans="1:17">
      <c r="A951" s="20">
        <v>945</v>
      </c>
      <c r="B951" s="21" t="s">
        <v>770</v>
      </c>
      <c r="C951" s="20" t="s">
        <v>771</v>
      </c>
      <c r="D951" s="20" t="s">
        <v>26</v>
      </c>
      <c r="E951" s="21" t="s">
        <v>3016</v>
      </c>
      <c r="F951" s="20" t="s">
        <v>298</v>
      </c>
      <c r="G951" s="21" t="s">
        <v>2867</v>
      </c>
      <c r="H951" s="21" t="s">
        <v>372</v>
      </c>
      <c r="I951" s="21">
        <v>3</v>
      </c>
      <c r="J951" s="21">
        <f t="shared" si="35"/>
        <v>0.9</v>
      </c>
      <c r="K951" s="21">
        <f t="shared" si="36"/>
        <v>2.1</v>
      </c>
      <c r="L951" s="21" t="s">
        <v>3017</v>
      </c>
      <c r="M951" s="20" t="s">
        <v>23</v>
      </c>
      <c r="N951" s="21" t="s">
        <v>3018</v>
      </c>
      <c r="O951" s="21">
        <v>2019.1</v>
      </c>
      <c r="P951" s="21">
        <v>2019.3</v>
      </c>
      <c r="Q951" s="21" t="s">
        <v>2870</v>
      </c>
    </row>
    <row r="952" s="3" customFormat="1" ht="36" spans="1:17">
      <c r="A952" s="20">
        <v>946</v>
      </c>
      <c r="B952" s="21" t="s">
        <v>770</v>
      </c>
      <c r="C952" s="21" t="s">
        <v>866</v>
      </c>
      <c r="D952" s="20" t="s">
        <v>884</v>
      </c>
      <c r="E952" s="21" t="s">
        <v>3019</v>
      </c>
      <c r="F952" s="20" t="s">
        <v>298</v>
      </c>
      <c r="G952" s="21" t="s">
        <v>3020</v>
      </c>
      <c r="H952" s="21" t="s">
        <v>868</v>
      </c>
      <c r="I952" s="21">
        <v>10</v>
      </c>
      <c r="J952" s="21">
        <f t="shared" si="35"/>
        <v>3</v>
      </c>
      <c r="K952" s="21">
        <f t="shared" si="36"/>
        <v>7</v>
      </c>
      <c r="L952" s="21" t="s">
        <v>2778</v>
      </c>
      <c r="M952" s="20" t="s">
        <v>23</v>
      </c>
      <c r="N952" s="21" t="s">
        <v>2616</v>
      </c>
      <c r="O952" s="21">
        <v>2019.1</v>
      </c>
      <c r="P952" s="21">
        <v>2019.3</v>
      </c>
      <c r="Q952" s="21" t="s">
        <v>3021</v>
      </c>
    </row>
    <row r="953" s="3" customFormat="1" ht="36" spans="1:17">
      <c r="A953" s="20">
        <v>947</v>
      </c>
      <c r="B953" s="21" t="s">
        <v>770</v>
      </c>
      <c r="C953" s="20" t="s">
        <v>771</v>
      </c>
      <c r="D953" s="20" t="s">
        <v>26</v>
      </c>
      <c r="E953" s="21" t="s">
        <v>3022</v>
      </c>
      <c r="F953" s="20" t="s">
        <v>298</v>
      </c>
      <c r="G953" s="21" t="s">
        <v>3023</v>
      </c>
      <c r="H953" s="21" t="s">
        <v>372</v>
      </c>
      <c r="I953" s="21">
        <v>6</v>
      </c>
      <c r="J953" s="21">
        <f t="shared" si="35"/>
        <v>1.8</v>
      </c>
      <c r="K953" s="21">
        <f t="shared" si="36"/>
        <v>4.2</v>
      </c>
      <c r="L953" s="21" t="s">
        <v>3024</v>
      </c>
      <c r="M953" s="20" t="s">
        <v>23</v>
      </c>
      <c r="N953" s="21" t="s">
        <v>3025</v>
      </c>
      <c r="O953" s="21">
        <v>2019.1</v>
      </c>
      <c r="P953" s="21">
        <v>2019.3</v>
      </c>
      <c r="Q953" s="21" t="s">
        <v>2766</v>
      </c>
    </row>
    <row r="954" s="3" customFormat="1" ht="36" spans="1:17">
      <c r="A954" s="20">
        <v>948</v>
      </c>
      <c r="B954" s="21" t="s">
        <v>770</v>
      </c>
      <c r="C954" s="20" t="s">
        <v>771</v>
      </c>
      <c r="D954" s="20" t="s">
        <v>26</v>
      </c>
      <c r="E954" s="21" t="s">
        <v>3026</v>
      </c>
      <c r="F954" s="20" t="s">
        <v>298</v>
      </c>
      <c r="G954" s="21" t="s">
        <v>2902</v>
      </c>
      <c r="H954" s="21" t="s">
        <v>372</v>
      </c>
      <c r="I954" s="21">
        <v>6</v>
      </c>
      <c r="J954" s="21">
        <f t="shared" si="35"/>
        <v>1.8</v>
      </c>
      <c r="K954" s="21">
        <f t="shared" si="36"/>
        <v>4.2</v>
      </c>
      <c r="L954" s="21" t="s">
        <v>3027</v>
      </c>
      <c r="M954" s="20" t="s">
        <v>23</v>
      </c>
      <c r="N954" s="21" t="s">
        <v>3028</v>
      </c>
      <c r="O954" s="21">
        <v>2019.1</v>
      </c>
      <c r="P954" s="21">
        <v>2019.3</v>
      </c>
      <c r="Q954" s="21" t="s">
        <v>2904</v>
      </c>
    </row>
    <row r="955" s="3" customFormat="1" ht="36" spans="1:17">
      <c r="A955" s="20">
        <v>949</v>
      </c>
      <c r="B955" s="21" t="s">
        <v>770</v>
      </c>
      <c r="C955" s="21" t="s">
        <v>794</v>
      </c>
      <c r="D955" s="20" t="s">
        <v>26</v>
      </c>
      <c r="E955" s="21" t="s">
        <v>3029</v>
      </c>
      <c r="F955" s="20" t="s">
        <v>298</v>
      </c>
      <c r="G955" s="21" t="s">
        <v>2950</v>
      </c>
      <c r="H955" s="21" t="s">
        <v>435</v>
      </c>
      <c r="I955" s="21">
        <v>5</v>
      </c>
      <c r="J955" s="21">
        <f t="shared" si="35"/>
        <v>1.5</v>
      </c>
      <c r="K955" s="21">
        <f t="shared" si="36"/>
        <v>3.5</v>
      </c>
      <c r="L955" s="21" t="s">
        <v>2366</v>
      </c>
      <c r="M955" s="20" t="s">
        <v>23</v>
      </c>
      <c r="N955" s="21" t="s">
        <v>2774</v>
      </c>
      <c r="O955" s="21">
        <v>2019.1</v>
      </c>
      <c r="P955" s="21">
        <v>2019.3</v>
      </c>
      <c r="Q955" s="21" t="s">
        <v>2951</v>
      </c>
    </row>
    <row r="956" s="3" customFormat="1" ht="36" spans="1:17">
      <c r="A956" s="20">
        <v>950</v>
      </c>
      <c r="B956" s="21" t="s">
        <v>770</v>
      </c>
      <c r="C956" s="20" t="s">
        <v>771</v>
      </c>
      <c r="D956" s="20" t="s">
        <v>26</v>
      </c>
      <c r="E956" s="21" t="s">
        <v>3030</v>
      </c>
      <c r="F956" s="20" t="s">
        <v>298</v>
      </c>
      <c r="G956" s="21" t="s">
        <v>3031</v>
      </c>
      <c r="H956" s="21" t="s">
        <v>372</v>
      </c>
      <c r="I956" s="21">
        <v>15</v>
      </c>
      <c r="J956" s="21">
        <f t="shared" si="35"/>
        <v>4.5</v>
      </c>
      <c r="K956" s="21">
        <f t="shared" si="36"/>
        <v>10.5</v>
      </c>
      <c r="L956" s="21" t="s">
        <v>3032</v>
      </c>
      <c r="M956" s="20" t="s">
        <v>23</v>
      </c>
      <c r="N956" s="21" t="s">
        <v>2827</v>
      </c>
      <c r="O956" s="21">
        <v>2019.1</v>
      </c>
      <c r="P956" s="21">
        <v>2019.3</v>
      </c>
      <c r="Q956" s="21" t="s">
        <v>2733</v>
      </c>
    </row>
    <row r="957" s="3" customFormat="1" ht="36" spans="1:17">
      <c r="A957" s="20">
        <v>951</v>
      </c>
      <c r="B957" s="21" t="s">
        <v>770</v>
      </c>
      <c r="C957" s="20" t="s">
        <v>771</v>
      </c>
      <c r="D957" s="20" t="s">
        <v>26</v>
      </c>
      <c r="E957" s="21" t="s">
        <v>3033</v>
      </c>
      <c r="F957" s="20" t="s">
        <v>298</v>
      </c>
      <c r="G957" s="21" t="s">
        <v>3034</v>
      </c>
      <c r="H957" s="21" t="s">
        <v>372</v>
      </c>
      <c r="I957" s="21">
        <v>3</v>
      </c>
      <c r="J957" s="21">
        <f t="shared" si="35"/>
        <v>0.9</v>
      </c>
      <c r="K957" s="21">
        <f t="shared" si="36"/>
        <v>2.1</v>
      </c>
      <c r="L957" s="21" t="s">
        <v>3035</v>
      </c>
      <c r="M957" s="20" t="s">
        <v>23</v>
      </c>
      <c r="N957" s="21" t="s">
        <v>3036</v>
      </c>
      <c r="O957" s="21">
        <v>2019.1</v>
      </c>
      <c r="P957" s="21">
        <v>2019.3</v>
      </c>
      <c r="Q957" s="21" t="s">
        <v>2806</v>
      </c>
    </row>
    <row r="958" s="3" customFormat="1" ht="36" spans="1:17">
      <c r="A958" s="20">
        <v>952</v>
      </c>
      <c r="B958" s="21" t="s">
        <v>770</v>
      </c>
      <c r="C958" s="20" t="s">
        <v>771</v>
      </c>
      <c r="D958" s="20" t="s">
        <v>26</v>
      </c>
      <c r="E958" s="21" t="s">
        <v>3037</v>
      </c>
      <c r="F958" s="20" t="s">
        <v>298</v>
      </c>
      <c r="G958" s="21" t="s">
        <v>2854</v>
      </c>
      <c r="H958" s="21" t="s">
        <v>372</v>
      </c>
      <c r="I958" s="21">
        <v>12</v>
      </c>
      <c r="J958" s="21">
        <f t="shared" si="35"/>
        <v>3.6</v>
      </c>
      <c r="K958" s="21">
        <f t="shared" si="36"/>
        <v>8.4</v>
      </c>
      <c r="L958" s="21" t="s">
        <v>3038</v>
      </c>
      <c r="M958" s="20" t="s">
        <v>23</v>
      </c>
      <c r="N958" s="21" t="s">
        <v>3039</v>
      </c>
      <c r="O958" s="21">
        <v>2019.1</v>
      </c>
      <c r="P958" s="21">
        <v>2019.3</v>
      </c>
      <c r="Q958" s="21" t="s">
        <v>2857</v>
      </c>
    </row>
    <row r="959" s="3" customFormat="1" ht="36" spans="1:17">
      <c r="A959" s="20">
        <v>953</v>
      </c>
      <c r="B959" s="21" t="s">
        <v>770</v>
      </c>
      <c r="C959" s="20" t="s">
        <v>771</v>
      </c>
      <c r="D959" s="20" t="s">
        <v>26</v>
      </c>
      <c r="E959" s="21" t="s">
        <v>3040</v>
      </c>
      <c r="F959" s="20" t="s">
        <v>298</v>
      </c>
      <c r="G959" s="21" t="s">
        <v>3041</v>
      </c>
      <c r="H959" s="21" t="s">
        <v>372</v>
      </c>
      <c r="I959" s="21">
        <v>2</v>
      </c>
      <c r="J959" s="21">
        <f t="shared" si="35"/>
        <v>0.6</v>
      </c>
      <c r="K959" s="21">
        <f t="shared" si="36"/>
        <v>1.4</v>
      </c>
      <c r="L959" s="21" t="s">
        <v>3042</v>
      </c>
      <c r="M959" s="20" t="s">
        <v>23</v>
      </c>
      <c r="N959" s="21" t="s">
        <v>2801</v>
      </c>
      <c r="O959" s="21">
        <v>2019.1</v>
      </c>
      <c r="P959" s="21">
        <v>2019.3</v>
      </c>
      <c r="Q959" s="21" t="s">
        <v>2831</v>
      </c>
    </row>
    <row r="960" s="3" customFormat="1" ht="36" spans="1:17">
      <c r="A960" s="20">
        <v>954</v>
      </c>
      <c r="B960" s="21" t="s">
        <v>770</v>
      </c>
      <c r="C960" s="20" t="s">
        <v>771</v>
      </c>
      <c r="D960" s="20" t="s">
        <v>26</v>
      </c>
      <c r="E960" s="21" t="s">
        <v>3043</v>
      </c>
      <c r="F960" s="20" t="s">
        <v>298</v>
      </c>
      <c r="G960" s="21" t="s">
        <v>3044</v>
      </c>
      <c r="H960" s="21" t="s">
        <v>372</v>
      </c>
      <c r="I960" s="21">
        <v>4</v>
      </c>
      <c r="J960" s="21">
        <f t="shared" si="35"/>
        <v>1.2</v>
      </c>
      <c r="K960" s="21">
        <f t="shared" si="36"/>
        <v>2.8</v>
      </c>
      <c r="L960" s="21" t="s">
        <v>3035</v>
      </c>
      <c r="M960" s="20" t="s">
        <v>23</v>
      </c>
      <c r="N960" s="21" t="s">
        <v>3036</v>
      </c>
      <c r="O960" s="21">
        <v>2019.1</v>
      </c>
      <c r="P960" s="21">
        <v>2019.3</v>
      </c>
      <c r="Q960" s="21" t="s">
        <v>3045</v>
      </c>
    </row>
    <row r="961" s="3" customFormat="1" ht="36" spans="1:17">
      <c r="A961" s="20">
        <v>955</v>
      </c>
      <c r="B961" s="21" t="s">
        <v>770</v>
      </c>
      <c r="C961" s="21" t="s">
        <v>785</v>
      </c>
      <c r="D961" s="20" t="s">
        <v>26</v>
      </c>
      <c r="E961" s="21" t="s">
        <v>3046</v>
      </c>
      <c r="F961" s="20" t="s">
        <v>298</v>
      </c>
      <c r="G961" s="21" t="s">
        <v>1682</v>
      </c>
      <c r="H961" s="21" t="s">
        <v>3047</v>
      </c>
      <c r="I961" s="21">
        <v>10</v>
      </c>
      <c r="J961" s="21">
        <f t="shared" si="35"/>
        <v>3</v>
      </c>
      <c r="K961" s="21">
        <f t="shared" si="36"/>
        <v>7</v>
      </c>
      <c r="L961" s="21" t="s">
        <v>3048</v>
      </c>
      <c r="M961" s="20" t="s">
        <v>23</v>
      </c>
      <c r="N961" s="21" t="s">
        <v>3049</v>
      </c>
      <c r="O961" s="21">
        <v>2019.1</v>
      </c>
      <c r="P961" s="21">
        <v>2019.3</v>
      </c>
      <c r="Q961" s="21" t="s">
        <v>1685</v>
      </c>
    </row>
    <row r="962" s="3" customFormat="1" ht="36" spans="1:17">
      <c r="A962" s="20">
        <v>956</v>
      </c>
      <c r="B962" s="21" t="s">
        <v>770</v>
      </c>
      <c r="C962" s="20" t="s">
        <v>771</v>
      </c>
      <c r="D962" s="20" t="s">
        <v>26</v>
      </c>
      <c r="E962" s="21" t="s">
        <v>3050</v>
      </c>
      <c r="F962" s="21" t="s">
        <v>298</v>
      </c>
      <c r="G962" s="21" t="s">
        <v>299</v>
      </c>
      <c r="H962" s="21" t="s">
        <v>3051</v>
      </c>
      <c r="I962" s="20">
        <v>178</v>
      </c>
      <c r="J962" s="21">
        <f t="shared" si="35"/>
        <v>53.4</v>
      </c>
      <c r="K962" s="21">
        <f t="shared" si="36"/>
        <v>124.6</v>
      </c>
      <c r="L962" s="21" t="s">
        <v>3052</v>
      </c>
      <c r="M962" s="21" t="s">
        <v>3053</v>
      </c>
      <c r="N962" s="21" t="s">
        <v>3054</v>
      </c>
      <c r="O962" s="22" t="s">
        <v>34</v>
      </c>
      <c r="P962" s="22" t="s">
        <v>800</v>
      </c>
      <c r="Q962" s="21" t="s">
        <v>3055</v>
      </c>
    </row>
    <row r="963" s="3" customFormat="1" ht="36" spans="1:17">
      <c r="A963" s="20">
        <v>957</v>
      </c>
      <c r="B963" s="21" t="s">
        <v>770</v>
      </c>
      <c r="C963" s="20" t="s">
        <v>771</v>
      </c>
      <c r="D963" s="20" t="s">
        <v>26</v>
      </c>
      <c r="E963" s="21" t="s">
        <v>3056</v>
      </c>
      <c r="F963" s="21" t="s">
        <v>298</v>
      </c>
      <c r="G963" s="21" t="s">
        <v>3057</v>
      </c>
      <c r="H963" s="21" t="s">
        <v>372</v>
      </c>
      <c r="I963" s="20">
        <v>30</v>
      </c>
      <c r="J963" s="21">
        <f t="shared" si="35"/>
        <v>9</v>
      </c>
      <c r="K963" s="21">
        <f t="shared" si="36"/>
        <v>21</v>
      </c>
      <c r="L963" s="21" t="s">
        <v>3058</v>
      </c>
      <c r="M963" s="21" t="s">
        <v>3053</v>
      </c>
      <c r="N963" s="21" t="s">
        <v>3059</v>
      </c>
      <c r="O963" s="22" t="s">
        <v>584</v>
      </c>
      <c r="P963" s="22" t="s">
        <v>833</v>
      </c>
      <c r="Q963" s="21" t="s">
        <v>2993</v>
      </c>
    </row>
    <row r="964" s="3" customFormat="1" ht="48" spans="1:17">
      <c r="A964" s="20">
        <v>958</v>
      </c>
      <c r="B964" s="21" t="s">
        <v>770</v>
      </c>
      <c r="C964" s="31" t="s">
        <v>1384</v>
      </c>
      <c r="D964" s="20" t="s">
        <v>26</v>
      </c>
      <c r="E964" s="21" t="s">
        <v>3060</v>
      </c>
      <c r="F964" s="21" t="s">
        <v>298</v>
      </c>
      <c r="G964" s="21" t="s">
        <v>3061</v>
      </c>
      <c r="H964" s="21" t="s">
        <v>1144</v>
      </c>
      <c r="I964" s="20">
        <v>150</v>
      </c>
      <c r="J964" s="21">
        <f t="shared" si="35"/>
        <v>45</v>
      </c>
      <c r="K964" s="21">
        <f t="shared" si="36"/>
        <v>105</v>
      </c>
      <c r="L964" s="21" t="s">
        <v>3062</v>
      </c>
      <c r="M964" s="21" t="s">
        <v>3053</v>
      </c>
      <c r="N964" s="21" t="s">
        <v>3063</v>
      </c>
      <c r="O964" s="22" t="s">
        <v>110</v>
      </c>
      <c r="P964" s="22" t="s">
        <v>1178</v>
      </c>
      <c r="Q964" s="21" t="s">
        <v>3064</v>
      </c>
    </row>
    <row r="965" s="3" customFormat="1" ht="60" spans="1:17">
      <c r="A965" s="20">
        <v>959</v>
      </c>
      <c r="B965" s="21" t="s">
        <v>770</v>
      </c>
      <c r="C965" s="31" t="s">
        <v>1384</v>
      </c>
      <c r="D965" s="20" t="s">
        <v>26</v>
      </c>
      <c r="E965" s="21" t="s">
        <v>3065</v>
      </c>
      <c r="F965" s="21" t="s">
        <v>298</v>
      </c>
      <c r="G965" s="21" t="s">
        <v>3066</v>
      </c>
      <c r="H965" s="21" t="s">
        <v>3067</v>
      </c>
      <c r="I965" s="20">
        <v>12</v>
      </c>
      <c r="J965" s="21">
        <f t="shared" si="35"/>
        <v>3.6</v>
      </c>
      <c r="K965" s="21">
        <f t="shared" si="36"/>
        <v>8.4</v>
      </c>
      <c r="L965" s="21" t="s">
        <v>3068</v>
      </c>
      <c r="M965" s="21" t="s">
        <v>3053</v>
      </c>
      <c r="N965" s="21" t="s">
        <v>3069</v>
      </c>
      <c r="O965" s="22" t="s">
        <v>800</v>
      </c>
      <c r="P965" s="22" t="s">
        <v>800</v>
      </c>
      <c r="Q965" s="21" t="s">
        <v>3064</v>
      </c>
    </row>
    <row r="966" s="3" customFormat="1" ht="36" spans="1:17">
      <c r="A966" s="20">
        <v>960</v>
      </c>
      <c r="B966" s="21" t="s">
        <v>770</v>
      </c>
      <c r="C966" s="20" t="s">
        <v>771</v>
      </c>
      <c r="D966" s="21" t="s">
        <v>26</v>
      </c>
      <c r="E966" s="21" t="s">
        <v>3070</v>
      </c>
      <c r="F966" s="21" t="s">
        <v>177</v>
      </c>
      <c r="G966" s="21" t="s">
        <v>3071</v>
      </c>
      <c r="H966" s="21" t="s">
        <v>372</v>
      </c>
      <c r="I966" s="21">
        <v>2</v>
      </c>
      <c r="J966" s="21">
        <f t="shared" ref="J966:J1029" si="37">I966*0.3</f>
        <v>0.6</v>
      </c>
      <c r="K966" s="21">
        <f t="shared" ref="K966:K1029" si="38">I966*0.7</f>
        <v>1.4</v>
      </c>
      <c r="L966" s="21" t="s">
        <v>3072</v>
      </c>
      <c r="M966" s="20" t="s">
        <v>23</v>
      </c>
      <c r="N966" s="21" t="s">
        <v>3073</v>
      </c>
      <c r="O966" s="22">
        <v>2019.3</v>
      </c>
      <c r="P966" s="22" t="s">
        <v>570</v>
      </c>
      <c r="Q966" s="21" t="s">
        <v>3074</v>
      </c>
    </row>
    <row r="967" s="3" customFormat="1" ht="36" spans="1:17">
      <c r="A967" s="20">
        <v>961</v>
      </c>
      <c r="B967" s="21" t="s">
        <v>770</v>
      </c>
      <c r="C967" s="20" t="s">
        <v>771</v>
      </c>
      <c r="D967" s="21" t="s">
        <v>26</v>
      </c>
      <c r="E967" s="21" t="s">
        <v>3075</v>
      </c>
      <c r="F967" s="21" t="s">
        <v>177</v>
      </c>
      <c r="G967" s="21" t="s">
        <v>3076</v>
      </c>
      <c r="H967" s="21" t="s">
        <v>372</v>
      </c>
      <c r="I967" s="21">
        <v>11</v>
      </c>
      <c r="J967" s="21">
        <f t="shared" si="37"/>
        <v>3.3</v>
      </c>
      <c r="K967" s="21">
        <f t="shared" si="38"/>
        <v>7.7</v>
      </c>
      <c r="L967" s="21" t="s">
        <v>3077</v>
      </c>
      <c r="M967" s="20" t="s">
        <v>23</v>
      </c>
      <c r="N967" s="21" t="s">
        <v>3078</v>
      </c>
      <c r="O967" s="22">
        <v>2019.4</v>
      </c>
      <c r="P967" s="22" t="s">
        <v>792</v>
      </c>
      <c r="Q967" s="21" t="s">
        <v>3074</v>
      </c>
    </row>
    <row r="968" s="3" customFormat="1" ht="36" spans="1:17">
      <c r="A968" s="20">
        <v>962</v>
      </c>
      <c r="B968" s="21" t="s">
        <v>770</v>
      </c>
      <c r="C968" s="20" t="s">
        <v>771</v>
      </c>
      <c r="D968" s="21" t="s">
        <v>26</v>
      </c>
      <c r="E968" s="21" t="s">
        <v>3079</v>
      </c>
      <c r="F968" s="21" t="s">
        <v>177</v>
      </c>
      <c r="G968" s="21" t="s">
        <v>3080</v>
      </c>
      <c r="H968" s="21" t="s">
        <v>372</v>
      </c>
      <c r="I968" s="21">
        <v>7</v>
      </c>
      <c r="J968" s="21">
        <f t="shared" si="37"/>
        <v>2.1</v>
      </c>
      <c r="K968" s="21">
        <f t="shared" si="38"/>
        <v>4.9</v>
      </c>
      <c r="L968" s="21" t="s">
        <v>3081</v>
      </c>
      <c r="M968" s="20" t="s">
        <v>23</v>
      </c>
      <c r="N968" s="21" t="s">
        <v>3082</v>
      </c>
      <c r="O968" s="22">
        <v>2019.4</v>
      </c>
      <c r="P968" s="22" t="s">
        <v>792</v>
      </c>
      <c r="Q968" s="21" t="s">
        <v>3074</v>
      </c>
    </row>
    <row r="969" s="3" customFormat="1" ht="36" spans="1:17">
      <c r="A969" s="20">
        <v>963</v>
      </c>
      <c r="B969" s="21" t="s">
        <v>770</v>
      </c>
      <c r="C969" s="20" t="s">
        <v>771</v>
      </c>
      <c r="D969" s="21" t="s">
        <v>26</v>
      </c>
      <c r="E969" s="21" t="s">
        <v>3083</v>
      </c>
      <c r="F969" s="21" t="s">
        <v>177</v>
      </c>
      <c r="G969" s="21" t="s">
        <v>3084</v>
      </c>
      <c r="H969" s="21" t="s">
        <v>372</v>
      </c>
      <c r="I969" s="21">
        <v>5</v>
      </c>
      <c r="J969" s="21">
        <f t="shared" si="37"/>
        <v>1.5</v>
      </c>
      <c r="K969" s="21">
        <f t="shared" si="38"/>
        <v>3.5</v>
      </c>
      <c r="L969" s="21" t="s">
        <v>3085</v>
      </c>
      <c r="M969" s="20" t="s">
        <v>23</v>
      </c>
      <c r="N969" s="21" t="s">
        <v>3086</v>
      </c>
      <c r="O969" s="22">
        <v>2019.4</v>
      </c>
      <c r="P969" s="22" t="s">
        <v>792</v>
      </c>
      <c r="Q969" s="21" t="s">
        <v>3074</v>
      </c>
    </row>
    <row r="970" s="3" customFormat="1" ht="36" spans="1:17">
      <c r="A970" s="20">
        <v>964</v>
      </c>
      <c r="B970" s="21" t="s">
        <v>770</v>
      </c>
      <c r="C970" s="20" t="s">
        <v>771</v>
      </c>
      <c r="D970" s="21" t="s">
        <v>26</v>
      </c>
      <c r="E970" s="21" t="s">
        <v>3087</v>
      </c>
      <c r="F970" s="21" t="s">
        <v>177</v>
      </c>
      <c r="G970" s="21" t="s">
        <v>3088</v>
      </c>
      <c r="H970" s="21" t="s">
        <v>372</v>
      </c>
      <c r="I970" s="21">
        <v>5</v>
      </c>
      <c r="J970" s="21">
        <f t="shared" si="37"/>
        <v>1.5</v>
      </c>
      <c r="K970" s="21">
        <f t="shared" si="38"/>
        <v>3.5</v>
      </c>
      <c r="L970" s="21" t="s">
        <v>3089</v>
      </c>
      <c r="M970" s="20" t="s">
        <v>23</v>
      </c>
      <c r="N970" s="21" t="s">
        <v>3090</v>
      </c>
      <c r="O970" s="22">
        <v>2019.4</v>
      </c>
      <c r="P970" s="22" t="s">
        <v>792</v>
      </c>
      <c r="Q970" s="21" t="s">
        <v>3074</v>
      </c>
    </row>
    <row r="971" s="3" customFormat="1" ht="36" spans="1:17">
      <c r="A971" s="20">
        <v>965</v>
      </c>
      <c r="B971" s="21" t="s">
        <v>770</v>
      </c>
      <c r="C971" s="21" t="s">
        <v>794</v>
      </c>
      <c r="D971" s="21" t="s">
        <v>884</v>
      </c>
      <c r="E971" s="21" t="s">
        <v>3091</v>
      </c>
      <c r="F971" s="21" t="s">
        <v>177</v>
      </c>
      <c r="G971" s="21" t="s">
        <v>3092</v>
      </c>
      <c r="H971" s="21" t="s">
        <v>567</v>
      </c>
      <c r="I971" s="21">
        <v>10</v>
      </c>
      <c r="J971" s="21">
        <f t="shared" si="37"/>
        <v>3</v>
      </c>
      <c r="K971" s="21">
        <f t="shared" si="38"/>
        <v>7</v>
      </c>
      <c r="L971" s="21" t="s">
        <v>3093</v>
      </c>
      <c r="M971" s="20" t="s">
        <v>23</v>
      </c>
      <c r="N971" s="21" t="s">
        <v>3094</v>
      </c>
      <c r="O971" s="22" t="s">
        <v>811</v>
      </c>
      <c r="P971" s="22" t="s">
        <v>110</v>
      </c>
      <c r="Q971" s="21" t="s">
        <v>3074</v>
      </c>
    </row>
    <row r="972" s="3" customFormat="1" ht="36" spans="1:17">
      <c r="A972" s="20">
        <v>966</v>
      </c>
      <c r="B972" s="21" t="s">
        <v>770</v>
      </c>
      <c r="C972" s="20" t="s">
        <v>771</v>
      </c>
      <c r="D972" s="21" t="s">
        <v>26</v>
      </c>
      <c r="E972" s="21" t="s">
        <v>3095</v>
      </c>
      <c r="F972" s="21" t="s">
        <v>177</v>
      </c>
      <c r="G972" s="21" t="s">
        <v>3096</v>
      </c>
      <c r="H972" s="21" t="s">
        <v>372</v>
      </c>
      <c r="I972" s="21">
        <v>30</v>
      </c>
      <c r="J972" s="21">
        <f t="shared" si="37"/>
        <v>9</v>
      </c>
      <c r="K972" s="21">
        <f t="shared" si="38"/>
        <v>21</v>
      </c>
      <c r="L972" s="21" t="s">
        <v>3097</v>
      </c>
      <c r="M972" s="20" t="s">
        <v>23</v>
      </c>
      <c r="N972" s="21" t="s">
        <v>3098</v>
      </c>
      <c r="O972" s="22" t="s">
        <v>1178</v>
      </c>
      <c r="P972" s="22" t="s">
        <v>570</v>
      </c>
      <c r="Q972" s="21" t="s">
        <v>3099</v>
      </c>
    </row>
    <row r="973" s="3" customFormat="1" ht="36" spans="1:17">
      <c r="A973" s="20">
        <v>967</v>
      </c>
      <c r="B973" s="21" t="s">
        <v>770</v>
      </c>
      <c r="C973" s="20" t="s">
        <v>771</v>
      </c>
      <c r="D973" s="21" t="s">
        <v>26</v>
      </c>
      <c r="E973" s="21" t="s">
        <v>3100</v>
      </c>
      <c r="F973" s="21" t="s">
        <v>177</v>
      </c>
      <c r="G973" s="21" t="s">
        <v>3101</v>
      </c>
      <c r="H973" s="21" t="s">
        <v>372</v>
      </c>
      <c r="I973" s="21">
        <v>30</v>
      </c>
      <c r="J973" s="21">
        <f t="shared" si="37"/>
        <v>9</v>
      </c>
      <c r="K973" s="21">
        <f t="shared" si="38"/>
        <v>21</v>
      </c>
      <c r="L973" s="21" t="s">
        <v>3102</v>
      </c>
      <c r="M973" s="20" t="s">
        <v>23</v>
      </c>
      <c r="N973" s="21" t="s">
        <v>3103</v>
      </c>
      <c r="O973" s="22" t="s">
        <v>584</v>
      </c>
      <c r="P973" s="22" t="s">
        <v>792</v>
      </c>
      <c r="Q973" s="21" t="s">
        <v>3104</v>
      </c>
    </row>
    <row r="974" s="3" customFormat="1" ht="36" spans="1:17">
      <c r="A974" s="20">
        <v>968</v>
      </c>
      <c r="B974" s="21" t="s">
        <v>770</v>
      </c>
      <c r="C974" s="20" t="s">
        <v>771</v>
      </c>
      <c r="D974" s="21" t="s">
        <v>26</v>
      </c>
      <c r="E974" s="21" t="s">
        <v>3105</v>
      </c>
      <c r="F974" s="21" t="s">
        <v>177</v>
      </c>
      <c r="G974" s="21" t="s">
        <v>3106</v>
      </c>
      <c r="H974" s="21" t="s">
        <v>372</v>
      </c>
      <c r="I974" s="21">
        <v>30</v>
      </c>
      <c r="J974" s="21">
        <f t="shared" si="37"/>
        <v>9</v>
      </c>
      <c r="K974" s="21">
        <f t="shared" si="38"/>
        <v>21</v>
      </c>
      <c r="L974" s="21" t="s">
        <v>3107</v>
      </c>
      <c r="M974" s="20" t="s">
        <v>23</v>
      </c>
      <c r="N974" s="21" t="s">
        <v>3108</v>
      </c>
      <c r="O974" s="22" t="s">
        <v>833</v>
      </c>
      <c r="P974" s="22" t="s">
        <v>319</v>
      </c>
      <c r="Q974" s="21" t="s">
        <v>3109</v>
      </c>
    </row>
    <row r="975" s="3" customFormat="1" ht="36" spans="1:17">
      <c r="A975" s="20">
        <v>969</v>
      </c>
      <c r="B975" s="21" t="s">
        <v>770</v>
      </c>
      <c r="C975" s="21" t="s">
        <v>794</v>
      </c>
      <c r="D975" s="21" t="s">
        <v>26</v>
      </c>
      <c r="E975" s="21" t="s">
        <v>3110</v>
      </c>
      <c r="F975" s="21" t="s">
        <v>177</v>
      </c>
      <c r="G975" s="21" t="s">
        <v>3106</v>
      </c>
      <c r="H975" s="21" t="s">
        <v>1683</v>
      </c>
      <c r="I975" s="21">
        <v>3</v>
      </c>
      <c r="J975" s="21">
        <f t="shared" si="37"/>
        <v>0.9</v>
      </c>
      <c r="K975" s="21">
        <f t="shared" si="38"/>
        <v>2.1</v>
      </c>
      <c r="L975" s="21" t="s">
        <v>3111</v>
      </c>
      <c r="M975" s="20" t="s">
        <v>23</v>
      </c>
      <c r="N975" s="21" t="s">
        <v>3112</v>
      </c>
      <c r="O975" s="22" t="s">
        <v>791</v>
      </c>
      <c r="P975" s="22" t="s">
        <v>34</v>
      </c>
      <c r="Q975" s="21" t="s">
        <v>3109</v>
      </c>
    </row>
    <row r="976" s="3" customFormat="1" ht="36" spans="1:17">
      <c r="A976" s="20">
        <v>970</v>
      </c>
      <c r="B976" s="21" t="s">
        <v>770</v>
      </c>
      <c r="C976" s="20" t="s">
        <v>771</v>
      </c>
      <c r="D976" s="21" t="s">
        <v>26</v>
      </c>
      <c r="E976" s="21" t="s">
        <v>3113</v>
      </c>
      <c r="F976" s="21" t="s">
        <v>177</v>
      </c>
      <c r="G976" s="21" t="s">
        <v>3114</v>
      </c>
      <c r="H976" s="21" t="s">
        <v>372</v>
      </c>
      <c r="I976" s="21">
        <v>5</v>
      </c>
      <c r="J976" s="21">
        <f t="shared" si="37"/>
        <v>1.5</v>
      </c>
      <c r="K976" s="21">
        <f t="shared" si="38"/>
        <v>3.5</v>
      </c>
      <c r="L976" s="21" t="s">
        <v>3115</v>
      </c>
      <c r="M976" s="20" t="s">
        <v>23</v>
      </c>
      <c r="N976" s="21" t="s">
        <v>3116</v>
      </c>
      <c r="O976" s="22" t="s">
        <v>842</v>
      </c>
      <c r="P976" s="22" t="s">
        <v>110</v>
      </c>
      <c r="Q976" s="21" t="s">
        <v>3117</v>
      </c>
    </row>
    <row r="977" s="3" customFormat="1" ht="36" spans="1:17">
      <c r="A977" s="20">
        <v>971</v>
      </c>
      <c r="B977" s="21" t="s">
        <v>770</v>
      </c>
      <c r="C977" s="21" t="s">
        <v>794</v>
      </c>
      <c r="D977" s="21" t="s">
        <v>884</v>
      </c>
      <c r="E977" s="21" t="s">
        <v>3118</v>
      </c>
      <c r="F977" s="21" t="s">
        <v>177</v>
      </c>
      <c r="G977" s="21" t="s">
        <v>3114</v>
      </c>
      <c r="H977" s="21" t="s">
        <v>567</v>
      </c>
      <c r="I977" s="21">
        <v>5</v>
      </c>
      <c r="J977" s="21">
        <f t="shared" si="37"/>
        <v>1.5</v>
      </c>
      <c r="K977" s="21">
        <f t="shared" si="38"/>
        <v>3.5</v>
      </c>
      <c r="L977" s="21" t="s">
        <v>3119</v>
      </c>
      <c r="M977" s="20" t="s">
        <v>23</v>
      </c>
      <c r="N977" s="21" t="s">
        <v>3120</v>
      </c>
      <c r="O977" s="22" t="s">
        <v>584</v>
      </c>
      <c r="P977" s="22" t="s">
        <v>319</v>
      </c>
      <c r="Q977" s="21" t="s">
        <v>3117</v>
      </c>
    </row>
    <row r="978" s="3" customFormat="1" ht="36" spans="1:17">
      <c r="A978" s="20">
        <v>972</v>
      </c>
      <c r="B978" s="21" t="s">
        <v>770</v>
      </c>
      <c r="C978" s="20" t="s">
        <v>771</v>
      </c>
      <c r="D978" s="21" t="s">
        <v>26</v>
      </c>
      <c r="E978" s="21" t="s">
        <v>3121</v>
      </c>
      <c r="F978" s="21" t="s">
        <v>177</v>
      </c>
      <c r="G978" s="21" t="s">
        <v>3114</v>
      </c>
      <c r="H978" s="21" t="s">
        <v>372</v>
      </c>
      <c r="I978" s="21">
        <v>5</v>
      </c>
      <c r="J978" s="21">
        <f t="shared" si="37"/>
        <v>1.5</v>
      </c>
      <c r="K978" s="21">
        <f t="shared" si="38"/>
        <v>3.5</v>
      </c>
      <c r="L978" s="21" t="s">
        <v>3122</v>
      </c>
      <c r="M978" s="20" t="s">
        <v>23</v>
      </c>
      <c r="N978" s="21" t="s">
        <v>3116</v>
      </c>
      <c r="O978" s="22" t="s">
        <v>811</v>
      </c>
      <c r="P978" s="22" t="s">
        <v>110</v>
      </c>
      <c r="Q978" s="21" t="s">
        <v>3117</v>
      </c>
    </row>
    <row r="979" s="3" customFormat="1" ht="36" spans="1:17">
      <c r="A979" s="20">
        <v>973</v>
      </c>
      <c r="B979" s="21" t="s">
        <v>770</v>
      </c>
      <c r="C979" s="21" t="s">
        <v>794</v>
      </c>
      <c r="D979" s="21" t="s">
        <v>26</v>
      </c>
      <c r="E979" s="21" t="s">
        <v>3123</v>
      </c>
      <c r="F979" s="21" t="s">
        <v>177</v>
      </c>
      <c r="G979" s="21" t="s">
        <v>499</v>
      </c>
      <c r="H979" s="21" t="s">
        <v>1144</v>
      </c>
      <c r="I979" s="21">
        <v>15</v>
      </c>
      <c r="J979" s="21">
        <f t="shared" si="37"/>
        <v>4.5</v>
      </c>
      <c r="K979" s="21">
        <f t="shared" si="38"/>
        <v>10.5</v>
      </c>
      <c r="L979" s="21" t="s">
        <v>3124</v>
      </c>
      <c r="M979" s="20" t="s">
        <v>23</v>
      </c>
      <c r="N979" s="21" t="s">
        <v>3125</v>
      </c>
      <c r="O979" s="22" t="s">
        <v>806</v>
      </c>
      <c r="P979" s="22" t="s">
        <v>319</v>
      </c>
      <c r="Q979" s="21" t="s">
        <v>3126</v>
      </c>
    </row>
    <row r="980" s="3" customFormat="1" ht="36" spans="1:17">
      <c r="A980" s="20">
        <v>974</v>
      </c>
      <c r="B980" s="21" t="s">
        <v>770</v>
      </c>
      <c r="C980" s="21" t="s">
        <v>785</v>
      </c>
      <c r="D980" s="21" t="s">
        <v>26</v>
      </c>
      <c r="E980" s="21" t="s">
        <v>3127</v>
      </c>
      <c r="F980" s="21" t="s">
        <v>177</v>
      </c>
      <c r="G980" s="21" t="s">
        <v>499</v>
      </c>
      <c r="H980" s="21" t="s">
        <v>788</v>
      </c>
      <c r="I980" s="21">
        <v>15</v>
      </c>
      <c r="J980" s="21">
        <f t="shared" si="37"/>
        <v>4.5</v>
      </c>
      <c r="K980" s="21">
        <f t="shared" si="38"/>
        <v>10.5</v>
      </c>
      <c r="L980" s="21" t="s">
        <v>3128</v>
      </c>
      <c r="M980" s="20" t="s">
        <v>23</v>
      </c>
      <c r="N980" s="21" t="s">
        <v>3129</v>
      </c>
      <c r="O980" s="22" t="s">
        <v>584</v>
      </c>
      <c r="P980" s="22" t="s">
        <v>35</v>
      </c>
      <c r="Q980" s="21" t="s">
        <v>3126</v>
      </c>
    </row>
    <row r="981" s="3" customFormat="1" ht="36" spans="1:17">
      <c r="A981" s="20">
        <v>975</v>
      </c>
      <c r="B981" s="21" t="s">
        <v>770</v>
      </c>
      <c r="C981" s="20" t="s">
        <v>771</v>
      </c>
      <c r="D981" s="21" t="s">
        <v>338</v>
      </c>
      <c r="E981" s="21" t="s">
        <v>3130</v>
      </c>
      <c r="F981" s="21" t="s">
        <v>177</v>
      </c>
      <c r="G981" s="21" t="s">
        <v>3131</v>
      </c>
      <c r="H981" s="21" t="s">
        <v>3132</v>
      </c>
      <c r="I981" s="21">
        <v>30</v>
      </c>
      <c r="J981" s="21">
        <f t="shared" si="37"/>
        <v>9</v>
      </c>
      <c r="K981" s="21">
        <f t="shared" si="38"/>
        <v>21</v>
      </c>
      <c r="L981" s="21" t="s">
        <v>3133</v>
      </c>
      <c r="M981" s="20" t="s">
        <v>23</v>
      </c>
      <c r="N981" s="21" t="s">
        <v>3134</v>
      </c>
      <c r="O981" s="22" t="s">
        <v>584</v>
      </c>
      <c r="P981" s="22" t="s">
        <v>570</v>
      </c>
      <c r="Q981" s="21" t="s">
        <v>3135</v>
      </c>
    </row>
    <row r="982" s="3" customFormat="1" ht="36" spans="1:17">
      <c r="A982" s="20">
        <v>976</v>
      </c>
      <c r="B982" s="21" t="s">
        <v>770</v>
      </c>
      <c r="C982" s="21" t="s">
        <v>794</v>
      </c>
      <c r="D982" s="21" t="s">
        <v>26</v>
      </c>
      <c r="E982" s="21" t="s">
        <v>3136</v>
      </c>
      <c r="F982" s="21" t="s">
        <v>177</v>
      </c>
      <c r="G982" s="21" t="s">
        <v>3137</v>
      </c>
      <c r="H982" s="21" t="s">
        <v>1144</v>
      </c>
      <c r="I982" s="21">
        <v>30</v>
      </c>
      <c r="J982" s="21">
        <f t="shared" si="37"/>
        <v>9</v>
      </c>
      <c r="K982" s="21">
        <f t="shared" si="38"/>
        <v>21</v>
      </c>
      <c r="L982" s="21" t="s">
        <v>3119</v>
      </c>
      <c r="M982" s="20" t="s">
        <v>23</v>
      </c>
      <c r="N982" s="21" t="s">
        <v>3138</v>
      </c>
      <c r="O982" s="22" t="s">
        <v>34</v>
      </c>
      <c r="P982" s="22" t="s">
        <v>319</v>
      </c>
      <c r="Q982" s="21" t="s">
        <v>3139</v>
      </c>
    </row>
    <row r="983" s="3" customFormat="1" ht="36" spans="1:17">
      <c r="A983" s="20">
        <v>977</v>
      </c>
      <c r="B983" s="21" t="s">
        <v>770</v>
      </c>
      <c r="C983" s="20" t="s">
        <v>771</v>
      </c>
      <c r="D983" s="21" t="s">
        <v>26</v>
      </c>
      <c r="E983" s="21" t="s">
        <v>3140</v>
      </c>
      <c r="F983" s="21" t="s">
        <v>177</v>
      </c>
      <c r="G983" s="21" t="s">
        <v>190</v>
      </c>
      <c r="H983" s="21" t="s">
        <v>372</v>
      </c>
      <c r="I983" s="21">
        <v>30</v>
      </c>
      <c r="J983" s="21">
        <f t="shared" si="37"/>
        <v>9</v>
      </c>
      <c r="K983" s="21">
        <f t="shared" si="38"/>
        <v>21</v>
      </c>
      <c r="L983" s="21" t="s">
        <v>3097</v>
      </c>
      <c r="M983" s="20" t="s">
        <v>23</v>
      </c>
      <c r="N983" s="21" t="s">
        <v>3141</v>
      </c>
      <c r="O983" s="22" t="s">
        <v>570</v>
      </c>
      <c r="P983" s="22" t="s">
        <v>319</v>
      </c>
      <c r="Q983" s="21" t="s">
        <v>3142</v>
      </c>
    </row>
    <row r="984" s="3" customFormat="1" ht="36" spans="1:17">
      <c r="A984" s="20">
        <v>978</v>
      </c>
      <c r="B984" s="21" t="s">
        <v>770</v>
      </c>
      <c r="C984" s="20" t="s">
        <v>771</v>
      </c>
      <c r="D984" s="21" t="s">
        <v>26</v>
      </c>
      <c r="E984" s="21" t="s">
        <v>3143</v>
      </c>
      <c r="F984" s="21" t="s">
        <v>177</v>
      </c>
      <c r="G984" s="21" t="s">
        <v>190</v>
      </c>
      <c r="H984" s="21" t="s">
        <v>372</v>
      </c>
      <c r="I984" s="21">
        <v>7.4</v>
      </c>
      <c r="J984" s="21">
        <f t="shared" si="37"/>
        <v>2.22</v>
      </c>
      <c r="K984" s="21">
        <f t="shared" si="38"/>
        <v>5.18</v>
      </c>
      <c r="L984" s="21" t="s">
        <v>3144</v>
      </c>
      <c r="M984" s="20" t="s">
        <v>23</v>
      </c>
      <c r="N984" s="21" t="s">
        <v>3145</v>
      </c>
      <c r="O984" s="22" t="s">
        <v>1141</v>
      </c>
      <c r="P984" s="22" t="s">
        <v>34</v>
      </c>
      <c r="Q984" s="21" t="s">
        <v>3142</v>
      </c>
    </row>
    <row r="985" s="3" customFormat="1" ht="36" spans="1:17">
      <c r="A985" s="20">
        <v>979</v>
      </c>
      <c r="B985" s="21" t="s">
        <v>770</v>
      </c>
      <c r="C985" s="20" t="s">
        <v>771</v>
      </c>
      <c r="D985" s="21" t="s">
        <v>884</v>
      </c>
      <c r="E985" s="21" t="s">
        <v>3146</v>
      </c>
      <c r="F985" s="21" t="s">
        <v>177</v>
      </c>
      <c r="G985" s="21" t="s">
        <v>190</v>
      </c>
      <c r="H985" s="21" t="s">
        <v>567</v>
      </c>
      <c r="I985" s="21">
        <v>2.6</v>
      </c>
      <c r="J985" s="21">
        <f t="shared" si="37"/>
        <v>0.78</v>
      </c>
      <c r="K985" s="21">
        <f t="shared" si="38"/>
        <v>1.82</v>
      </c>
      <c r="L985" s="21" t="s">
        <v>3147</v>
      </c>
      <c r="M985" s="20" t="s">
        <v>23</v>
      </c>
      <c r="N985" s="21" t="s">
        <v>3148</v>
      </c>
      <c r="O985" s="22" t="s">
        <v>805</v>
      </c>
      <c r="P985" s="22" t="s">
        <v>34</v>
      </c>
      <c r="Q985" s="21" t="s">
        <v>3142</v>
      </c>
    </row>
    <row r="986" s="3" customFormat="1" ht="36" spans="1:17">
      <c r="A986" s="20">
        <v>980</v>
      </c>
      <c r="B986" s="21" t="s">
        <v>770</v>
      </c>
      <c r="C986" s="20" t="s">
        <v>771</v>
      </c>
      <c r="D986" s="21" t="s">
        <v>26</v>
      </c>
      <c r="E986" s="21" t="s">
        <v>3149</v>
      </c>
      <c r="F986" s="21" t="s">
        <v>177</v>
      </c>
      <c r="G986" s="21" t="s">
        <v>190</v>
      </c>
      <c r="H986" s="21" t="s">
        <v>372</v>
      </c>
      <c r="I986" s="21">
        <v>10</v>
      </c>
      <c r="J986" s="21">
        <f t="shared" si="37"/>
        <v>3</v>
      </c>
      <c r="K986" s="21">
        <f t="shared" si="38"/>
        <v>7</v>
      </c>
      <c r="L986" s="21" t="s">
        <v>3150</v>
      </c>
      <c r="M986" s="20" t="s">
        <v>23</v>
      </c>
      <c r="N986" s="21" t="s">
        <v>3151</v>
      </c>
      <c r="O986" s="22" t="s">
        <v>792</v>
      </c>
      <c r="P986" s="22" t="s">
        <v>319</v>
      </c>
      <c r="Q986" s="21" t="s">
        <v>3142</v>
      </c>
    </row>
    <row r="987" s="3" customFormat="1" ht="36" spans="1:17">
      <c r="A987" s="20">
        <v>981</v>
      </c>
      <c r="B987" s="21" t="s">
        <v>770</v>
      </c>
      <c r="C987" s="21" t="s">
        <v>794</v>
      </c>
      <c r="D987" s="21" t="s">
        <v>26</v>
      </c>
      <c r="E987" s="21" t="s">
        <v>3152</v>
      </c>
      <c r="F987" s="21" t="s">
        <v>177</v>
      </c>
      <c r="G987" s="21" t="s">
        <v>3153</v>
      </c>
      <c r="H987" s="21" t="s">
        <v>3154</v>
      </c>
      <c r="I987" s="21">
        <v>30</v>
      </c>
      <c r="J987" s="21">
        <f t="shared" si="37"/>
        <v>9</v>
      </c>
      <c r="K987" s="21">
        <f t="shared" si="38"/>
        <v>21</v>
      </c>
      <c r="L987" s="21" t="s">
        <v>3155</v>
      </c>
      <c r="M987" s="20" t="s">
        <v>23</v>
      </c>
      <c r="N987" s="21" t="s">
        <v>3156</v>
      </c>
      <c r="O987" s="22" t="s">
        <v>892</v>
      </c>
      <c r="P987" s="22" t="s">
        <v>319</v>
      </c>
      <c r="Q987" s="21" t="s">
        <v>3157</v>
      </c>
    </row>
    <row r="988" s="3" customFormat="1" ht="36" spans="1:17">
      <c r="A988" s="20">
        <v>982</v>
      </c>
      <c r="B988" s="21" t="s">
        <v>770</v>
      </c>
      <c r="C988" s="20" t="s">
        <v>771</v>
      </c>
      <c r="D988" s="21" t="s">
        <v>26</v>
      </c>
      <c r="E988" s="21" t="s">
        <v>3158</v>
      </c>
      <c r="F988" s="21" t="s">
        <v>177</v>
      </c>
      <c r="G988" s="21" t="s">
        <v>3159</v>
      </c>
      <c r="H988" s="21" t="s">
        <v>372</v>
      </c>
      <c r="I988" s="21">
        <v>30</v>
      </c>
      <c r="J988" s="21">
        <f t="shared" si="37"/>
        <v>9</v>
      </c>
      <c r="K988" s="21">
        <f t="shared" si="38"/>
        <v>21</v>
      </c>
      <c r="L988" s="21" t="s">
        <v>3097</v>
      </c>
      <c r="M988" s="20" t="s">
        <v>23</v>
      </c>
      <c r="N988" s="21" t="s">
        <v>3160</v>
      </c>
      <c r="O988" s="22" t="s">
        <v>584</v>
      </c>
      <c r="P988" s="22" t="s">
        <v>35</v>
      </c>
      <c r="Q988" s="21" t="s">
        <v>3161</v>
      </c>
    </row>
    <row r="989" s="3" customFormat="1" ht="36" spans="1:17">
      <c r="A989" s="20">
        <v>983</v>
      </c>
      <c r="B989" s="21" t="s">
        <v>770</v>
      </c>
      <c r="C989" s="20" t="s">
        <v>771</v>
      </c>
      <c r="D989" s="21" t="s">
        <v>338</v>
      </c>
      <c r="E989" s="21" t="s">
        <v>3162</v>
      </c>
      <c r="F989" s="21" t="s">
        <v>177</v>
      </c>
      <c r="G989" s="21" t="s">
        <v>3163</v>
      </c>
      <c r="H989" s="21" t="s">
        <v>889</v>
      </c>
      <c r="I989" s="21">
        <v>30</v>
      </c>
      <c r="J989" s="21">
        <f t="shared" si="37"/>
        <v>9</v>
      </c>
      <c r="K989" s="21">
        <f t="shared" si="38"/>
        <v>21</v>
      </c>
      <c r="L989" s="21" t="s">
        <v>3164</v>
      </c>
      <c r="M989" s="20" t="s">
        <v>23</v>
      </c>
      <c r="N989" s="21" t="s">
        <v>3165</v>
      </c>
      <c r="O989" s="22" t="s">
        <v>35</v>
      </c>
      <c r="P989" s="22" t="s">
        <v>319</v>
      </c>
      <c r="Q989" s="21" t="s">
        <v>3166</v>
      </c>
    </row>
    <row r="990" s="3" customFormat="1" ht="36" spans="1:17">
      <c r="A990" s="20">
        <v>984</v>
      </c>
      <c r="B990" s="21" t="s">
        <v>770</v>
      </c>
      <c r="C990" s="21" t="s">
        <v>794</v>
      </c>
      <c r="D990" s="21" t="s">
        <v>884</v>
      </c>
      <c r="E990" s="21" t="s">
        <v>3167</v>
      </c>
      <c r="F990" s="21" t="s">
        <v>177</v>
      </c>
      <c r="G990" s="21" t="s">
        <v>3168</v>
      </c>
      <c r="H990" s="21" t="s">
        <v>851</v>
      </c>
      <c r="I990" s="21">
        <v>20</v>
      </c>
      <c r="J990" s="21">
        <f t="shared" si="37"/>
        <v>6</v>
      </c>
      <c r="K990" s="21">
        <f t="shared" si="38"/>
        <v>14</v>
      </c>
      <c r="L990" s="21" t="s">
        <v>3169</v>
      </c>
      <c r="M990" s="20" t="s">
        <v>23</v>
      </c>
      <c r="N990" s="21" t="s">
        <v>3170</v>
      </c>
      <c r="O990" s="22" t="s">
        <v>584</v>
      </c>
      <c r="P990" s="22" t="s">
        <v>319</v>
      </c>
      <c r="Q990" s="21" t="s">
        <v>3171</v>
      </c>
    </row>
    <row r="991" s="3" customFormat="1" ht="36" spans="1:17">
      <c r="A991" s="20">
        <v>985</v>
      </c>
      <c r="B991" s="21" t="s">
        <v>770</v>
      </c>
      <c r="C991" s="21" t="s">
        <v>866</v>
      </c>
      <c r="D991" s="21" t="s">
        <v>884</v>
      </c>
      <c r="E991" s="21" t="s">
        <v>3172</v>
      </c>
      <c r="F991" s="21" t="s">
        <v>177</v>
      </c>
      <c r="G991" s="21" t="s">
        <v>3173</v>
      </c>
      <c r="H991" s="21" t="s">
        <v>868</v>
      </c>
      <c r="I991" s="21">
        <v>10</v>
      </c>
      <c r="J991" s="21">
        <f t="shared" si="37"/>
        <v>3</v>
      </c>
      <c r="K991" s="21">
        <f t="shared" si="38"/>
        <v>7</v>
      </c>
      <c r="L991" s="21" t="s">
        <v>3174</v>
      </c>
      <c r="M991" s="20" t="s">
        <v>23</v>
      </c>
      <c r="N991" s="21" t="s">
        <v>3175</v>
      </c>
      <c r="O991" s="22" t="s">
        <v>780</v>
      </c>
      <c r="P991" s="22">
        <v>2019.1</v>
      </c>
      <c r="Q991" s="21" t="s">
        <v>3176</v>
      </c>
    </row>
    <row r="992" s="3" customFormat="1" ht="36" spans="1:17">
      <c r="A992" s="20">
        <v>986</v>
      </c>
      <c r="B992" s="21" t="s">
        <v>770</v>
      </c>
      <c r="C992" s="20" t="s">
        <v>771</v>
      </c>
      <c r="D992" s="21" t="s">
        <v>26</v>
      </c>
      <c r="E992" s="21" t="s">
        <v>3177</v>
      </c>
      <c r="F992" s="21" t="s">
        <v>177</v>
      </c>
      <c r="G992" s="21" t="s">
        <v>3178</v>
      </c>
      <c r="H992" s="21" t="s">
        <v>372</v>
      </c>
      <c r="I992" s="21">
        <v>10</v>
      </c>
      <c r="J992" s="21">
        <f t="shared" si="37"/>
        <v>3</v>
      </c>
      <c r="K992" s="21">
        <f t="shared" si="38"/>
        <v>7</v>
      </c>
      <c r="L992" s="21" t="s">
        <v>3179</v>
      </c>
      <c r="M992" s="20" t="s">
        <v>23</v>
      </c>
      <c r="N992" s="21" t="s">
        <v>3180</v>
      </c>
      <c r="O992" s="22" t="s">
        <v>811</v>
      </c>
      <c r="P992" s="22" t="s">
        <v>110</v>
      </c>
      <c r="Q992" s="21" t="s">
        <v>3181</v>
      </c>
    </row>
    <row r="993" s="3" customFormat="1" ht="36" spans="1:17">
      <c r="A993" s="20">
        <v>987</v>
      </c>
      <c r="B993" s="21" t="s">
        <v>770</v>
      </c>
      <c r="C993" s="20" t="s">
        <v>771</v>
      </c>
      <c r="D993" s="21" t="s">
        <v>26</v>
      </c>
      <c r="E993" s="21" t="s">
        <v>3182</v>
      </c>
      <c r="F993" s="21" t="s">
        <v>177</v>
      </c>
      <c r="G993" s="21" t="s">
        <v>3178</v>
      </c>
      <c r="H993" s="21" t="s">
        <v>372</v>
      </c>
      <c r="I993" s="21">
        <v>11</v>
      </c>
      <c r="J993" s="21">
        <f t="shared" si="37"/>
        <v>3.3</v>
      </c>
      <c r="K993" s="21">
        <f t="shared" si="38"/>
        <v>7.7</v>
      </c>
      <c r="L993" s="21" t="s">
        <v>3179</v>
      </c>
      <c r="M993" s="20" t="s">
        <v>23</v>
      </c>
      <c r="N993" s="21" t="s">
        <v>3180</v>
      </c>
      <c r="O993" s="22" t="s">
        <v>811</v>
      </c>
      <c r="P993" s="22" t="s">
        <v>34</v>
      </c>
      <c r="Q993" s="21" t="s">
        <v>3181</v>
      </c>
    </row>
    <row r="994" s="3" customFormat="1" ht="36" spans="1:17">
      <c r="A994" s="20">
        <v>988</v>
      </c>
      <c r="B994" s="21" t="s">
        <v>770</v>
      </c>
      <c r="C994" s="21" t="s">
        <v>794</v>
      </c>
      <c r="D994" s="21" t="s">
        <v>26</v>
      </c>
      <c r="E994" s="21" t="s">
        <v>3183</v>
      </c>
      <c r="F994" s="21" t="s">
        <v>177</v>
      </c>
      <c r="G994" s="21" t="s">
        <v>3178</v>
      </c>
      <c r="H994" s="21" t="s">
        <v>1683</v>
      </c>
      <c r="I994" s="21">
        <v>5</v>
      </c>
      <c r="J994" s="21">
        <f t="shared" si="37"/>
        <v>1.5</v>
      </c>
      <c r="K994" s="21">
        <f t="shared" si="38"/>
        <v>3.5</v>
      </c>
      <c r="L994" s="21" t="s">
        <v>3184</v>
      </c>
      <c r="M994" s="20" t="s">
        <v>23</v>
      </c>
      <c r="N994" s="21" t="s">
        <v>3185</v>
      </c>
      <c r="O994" s="22" t="s">
        <v>805</v>
      </c>
      <c r="P994" s="22" t="s">
        <v>110</v>
      </c>
      <c r="Q994" s="21" t="s">
        <v>3181</v>
      </c>
    </row>
    <row r="995" s="3" customFormat="1" ht="36" spans="1:17">
      <c r="A995" s="20">
        <v>989</v>
      </c>
      <c r="B995" s="21" t="s">
        <v>770</v>
      </c>
      <c r="C995" s="21" t="s">
        <v>794</v>
      </c>
      <c r="D995" s="21" t="s">
        <v>884</v>
      </c>
      <c r="E995" s="21" t="s">
        <v>3186</v>
      </c>
      <c r="F995" s="21" t="s">
        <v>177</v>
      </c>
      <c r="G995" s="21" t="s">
        <v>3178</v>
      </c>
      <c r="H995" s="21" t="s">
        <v>567</v>
      </c>
      <c r="I995" s="21">
        <v>4</v>
      </c>
      <c r="J995" s="21">
        <f t="shared" si="37"/>
        <v>1.2</v>
      </c>
      <c r="K995" s="21">
        <f t="shared" si="38"/>
        <v>2.8</v>
      </c>
      <c r="L995" s="21" t="s">
        <v>3187</v>
      </c>
      <c r="M995" s="20" t="s">
        <v>23</v>
      </c>
      <c r="N995" s="21" t="s">
        <v>3188</v>
      </c>
      <c r="O995" s="22" t="s">
        <v>570</v>
      </c>
      <c r="P995" s="22" t="s">
        <v>319</v>
      </c>
      <c r="Q995" s="21" t="s">
        <v>3181</v>
      </c>
    </row>
    <row r="996" s="3" customFormat="1" ht="36" spans="1:17">
      <c r="A996" s="20">
        <v>990</v>
      </c>
      <c r="B996" s="21" t="s">
        <v>770</v>
      </c>
      <c r="C996" s="20" t="s">
        <v>771</v>
      </c>
      <c r="D996" s="21" t="s">
        <v>26</v>
      </c>
      <c r="E996" s="21" t="s">
        <v>3189</v>
      </c>
      <c r="F996" s="21" t="s">
        <v>177</v>
      </c>
      <c r="G996" s="21" t="s">
        <v>3190</v>
      </c>
      <c r="H996" s="21" t="s">
        <v>372</v>
      </c>
      <c r="I996" s="21">
        <v>21</v>
      </c>
      <c r="J996" s="21">
        <f t="shared" si="37"/>
        <v>6.3</v>
      </c>
      <c r="K996" s="21">
        <f t="shared" si="38"/>
        <v>14.7</v>
      </c>
      <c r="L996" s="21" t="s">
        <v>3191</v>
      </c>
      <c r="M996" s="20" t="s">
        <v>23</v>
      </c>
      <c r="N996" s="21" t="s">
        <v>3192</v>
      </c>
      <c r="O996" s="22" t="s">
        <v>892</v>
      </c>
      <c r="P996" s="22" t="s">
        <v>833</v>
      </c>
      <c r="Q996" s="21" t="s">
        <v>3193</v>
      </c>
    </row>
    <row r="997" s="3" customFormat="1" ht="36" spans="1:17">
      <c r="A997" s="20">
        <v>991</v>
      </c>
      <c r="B997" s="21" t="s">
        <v>770</v>
      </c>
      <c r="C997" s="20" t="s">
        <v>771</v>
      </c>
      <c r="D997" s="21" t="s">
        <v>26</v>
      </c>
      <c r="E997" s="21" t="s">
        <v>3194</v>
      </c>
      <c r="F997" s="21" t="s">
        <v>177</v>
      </c>
      <c r="G997" s="21" t="s">
        <v>3190</v>
      </c>
      <c r="H997" s="21" t="s">
        <v>372</v>
      </c>
      <c r="I997" s="21">
        <v>9</v>
      </c>
      <c r="J997" s="21">
        <f t="shared" si="37"/>
        <v>2.7</v>
      </c>
      <c r="K997" s="21">
        <f t="shared" si="38"/>
        <v>6.3</v>
      </c>
      <c r="L997" s="21" t="s">
        <v>3191</v>
      </c>
      <c r="M997" s="20" t="s">
        <v>23</v>
      </c>
      <c r="N997" s="21" t="s">
        <v>3192</v>
      </c>
      <c r="O997" s="22" t="s">
        <v>892</v>
      </c>
      <c r="P997" s="22" t="s">
        <v>833</v>
      </c>
      <c r="Q997" s="21" t="s">
        <v>3193</v>
      </c>
    </row>
    <row r="998" s="3" customFormat="1" ht="51" customHeight="1" spans="1:17">
      <c r="A998" s="20">
        <v>992</v>
      </c>
      <c r="B998" s="21" t="s">
        <v>770</v>
      </c>
      <c r="C998" s="20" t="s">
        <v>771</v>
      </c>
      <c r="D998" s="21" t="s">
        <v>338</v>
      </c>
      <c r="E998" s="21" t="s">
        <v>3195</v>
      </c>
      <c r="F998" s="21" t="s">
        <v>177</v>
      </c>
      <c r="G998" s="21" t="s">
        <v>178</v>
      </c>
      <c r="H998" s="21" t="s">
        <v>889</v>
      </c>
      <c r="I998" s="21">
        <v>10</v>
      </c>
      <c r="J998" s="21">
        <f t="shared" si="37"/>
        <v>3</v>
      </c>
      <c r="K998" s="21">
        <f t="shared" si="38"/>
        <v>7</v>
      </c>
      <c r="L998" s="21" t="s">
        <v>3196</v>
      </c>
      <c r="M998" s="20" t="s">
        <v>23</v>
      </c>
      <c r="N998" s="21" t="s">
        <v>3197</v>
      </c>
      <c r="O998" s="22" t="s">
        <v>806</v>
      </c>
      <c r="P998" s="22" t="s">
        <v>792</v>
      </c>
      <c r="Q998" s="21" t="s">
        <v>3198</v>
      </c>
    </row>
    <row r="999" s="3" customFormat="1" ht="48" spans="1:17">
      <c r="A999" s="20">
        <v>993</v>
      </c>
      <c r="B999" s="21" t="s">
        <v>770</v>
      </c>
      <c r="C999" s="20" t="s">
        <v>771</v>
      </c>
      <c r="D999" s="21" t="s">
        <v>338</v>
      </c>
      <c r="E999" s="21" t="s">
        <v>3199</v>
      </c>
      <c r="F999" s="21" t="s">
        <v>177</v>
      </c>
      <c r="G999" s="21" t="s">
        <v>3200</v>
      </c>
      <c r="H999" s="21" t="s">
        <v>889</v>
      </c>
      <c r="I999" s="21">
        <v>5</v>
      </c>
      <c r="J999" s="21">
        <f t="shared" si="37"/>
        <v>1.5</v>
      </c>
      <c r="K999" s="21">
        <f t="shared" si="38"/>
        <v>3.5</v>
      </c>
      <c r="L999" s="21" t="s">
        <v>3201</v>
      </c>
      <c r="M999" s="20" t="s">
        <v>23</v>
      </c>
      <c r="N999" s="21" t="s">
        <v>3202</v>
      </c>
      <c r="O999" s="22" t="s">
        <v>806</v>
      </c>
      <c r="P999" s="22" t="s">
        <v>792</v>
      </c>
      <c r="Q999" s="21" t="s">
        <v>3198</v>
      </c>
    </row>
    <row r="1000" s="3" customFormat="1" ht="36" spans="1:17">
      <c r="A1000" s="20">
        <v>994</v>
      </c>
      <c r="B1000" s="21" t="s">
        <v>770</v>
      </c>
      <c r="C1000" s="21" t="s">
        <v>785</v>
      </c>
      <c r="D1000" s="21" t="s">
        <v>26</v>
      </c>
      <c r="E1000" s="21" t="s">
        <v>3203</v>
      </c>
      <c r="F1000" s="21" t="s">
        <v>177</v>
      </c>
      <c r="G1000" s="21" t="s">
        <v>178</v>
      </c>
      <c r="H1000" s="21" t="s">
        <v>788</v>
      </c>
      <c r="I1000" s="21">
        <v>17</v>
      </c>
      <c r="J1000" s="21">
        <f t="shared" si="37"/>
        <v>5.1</v>
      </c>
      <c r="K1000" s="21">
        <f t="shared" si="38"/>
        <v>11.9</v>
      </c>
      <c r="L1000" s="21" t="s">
        <v>3204</v>
      </c>
      <c r="M1000" s="20" t="s">
        <v>23</v>
      </c>
      <c r="N1000" s="21" t="s">
        <v>3205</v>
      </c>
      <c r="O1000" s="22" t="s">
        <v>791</v>
      </c>
      <c r="P1000" s="22" t="s">
        <v>110</v>
      </c>
      <c r="Q1000" s="21" t="s">
        <v>3198</v>
      </c>
    </row>
    <row r="1001" s="3" customFormat="1" ht="36" spans="1:17">
      <c r="A1001" s="20">
        <v>995</v>
      </c>
      <c r="B1001" s="21" t="s">
        <v>770</v>
      </c>
      <c r="C1001" s="20" t="s">
        <v>771</v>
      </c>
      <c r="D1001" s="21" t="s">
        <v>26</v>
      </c>
      <c r="E1001" s="21" t="s">
        <v>3206</v>
      </c>
      <c r="F1001" s="21" t="s">
        <v>177</v>
      </c>
      <c r="G1001" s="21" t="s">
        <v>178</v>
      </c>
      <c r="H1001" s="21" t="s">
        <v>372</v>
      </c>
      <c r="I1001" s="21">
        <v>3</v>
      </c>
      <c r="J1001" s="21">
        <f t="shared" si="37"/>
        <v>0.9</v>
      </c>
      <c r="K1001" s="21">
        <f t="shared" si="38"/>
        <v>2.1</v>
      </c>
      <c r="L1001" s="21" t="s">
        <v>3207</v>
      </c>
      <c r="M1001" s="20" t="s">
        <v>23</v>
      </c>
      <c r="N1001" s="21" t="s">
        <v>3208</v>
      </c>
      <c r="O1001" s="22" t="s">
        <v>1141</v>
      </c>
      <c r="P1001" s="22" t="s">
        <v>110</v>
      </c>
      <c r="Q1001" s="21" t="s">
        <v>3198</v>
      </c>
    </row>
    <row r="1002" s="3" customFormat="1" ht="36" spans="1:17">
      <c r="A1002" s="20">
        <v>996</v>
      </c>
      <c r="B1002" s="21" t="s">
        <v>770</v>
      </c>
      <c r="C1002" s="21" t="s">
        <v>794</v>
      </c>
      <c r="D1002" s="21" t="s">
        <v>884</v>
      </c>
      <c r="E1002" s="21" t="s">
        <v>3209</v>
      </c>
      <c r="F1002" s="21" t="s">
        <v>177</v>
      </c>
      <c r="G1002" s="21" t="s">
        <v>467</v>
      </c>
      <c r="H1002" s="21" t="s">
        <v>3210</v>
      </c>
      <c r="I1002" s="21">
        <v>10</v>
      </c>
      <c r="J1002" s="21">
        <f t="shared" si="37"/>
        <v>3</v>
      </c>
      <c r="K1002" s="21">
        <f t="shared" si="38"/>
        <v>7</v>
      </c>
      <c r="L1002" s="21" t="s">
        <v>3211</v>
      </c>
      <c r="M1002" s="20" t="s">
        <v>23</v>
      </c>
      <c r="N1002" s="21" t="s">
        <v>3212</v>
      </c>
      <c r="O1002" s="22" t="s">
        <v>806</v>
      </c>
      <c r="P1002" s="22" t="s">
        <v>319</v>
      </c>
      <c r="Q1002" s="21" t="s">
        <v>3213</v>
      </c>
    </row>
    <row r="1003" s="3" customFormat="1" ht="36" spans="1:17">
      <c r="A1003" s="20">
        <v>997</v>
      </c>
      <c r="B1003" s="21" t="s">
        <v>770</v>
      </c>
      <c r="C1003" s="21" t="s">
        <v>794</v>
      </c>
      <c r="D1003" s="21" t="s">
        <v>26</v>
      </c>
      <c r="E1003" s="21" t="s">
        <v>3214</v>
      </c>
      <c r="F1003" s="21" t="s">
        <v>177</v>
      </c>
      <c r="G1003" s="21" t="s">
        <v>467</v>
      </c>
      <c r="H1003" s="21" t="s">
        <v>1159</v>
      </c>
      <c r="I1003" s="21">
        <v>16.7</v>
      </c>
      <c r="J1003" s="21">
        <f t="shared" si="37"/>
        <v>5.01</v>
      </c>
      <c r="K1003" s="21">
        <f t="shared" si="38"/>
        <v>11.69</v>
      </c>
      <c r="L1003" s="21" t="s">
        <v>3215</v>
      </c>
      <c r="M1003" s="20" t="s">
        <v>23</v>
      </c>
      <c r="N1003" s="21" t="s">
        <v>3216</v>
      </c>
      <c r="O1003" s="22" t="s">
        <v>806</v>
      </c>
      <c r="P1003" s="22" t="s">
        <v>319</v>
      </c>
      <c r="Q1003" s="21" t="s">
        <v>3213</v>
      </c>
    </row>
    <row r="1004" s="3" customFormat="1" ht="36" spans="1:17">
      <c r="A1004" s="20">
        <v>998</v>
      </c>
      <c r="B1004" s="21" t="s">
        <v>770</v>
      </c>
      <c r="C1004" s="20" t="s">
        <v>771</v>
      </c>
      <c r="D1004" s="21" t="s">
        <v>26</v>
      </c>
      <c r="E1004" s="21" t="s">
        <v>3217</v>
      </c>
      <c r="F1004" s="21" t="s">
        <v>177</v>
      </c>
      <c r="G1004" s="21" t="s">
        <v>3218</v>
      </c>
      <c r="H1004" s="21" t="s">
        <v>372</v>
      </c>
      <c r="I1004" s="21">
        <v>3.3</v>
      </c>
      <c r="J1004" s="21">
        <f t="shared" si="37"/>
        <v>0.99</v>
      </c>
      <c r="K1004" s="21">
        <f t="shared" si="38"/>
        <v>2.31</v>
      </c>
      <c r="L1004" s="21" t="s">
        <v>3219</v>
      </c>
      <c r="M1004" s="20" t="s">
        <v>23</v>
      </c>
      <c r="N1004" s="21" t="s">
        <v>3216</v>
      </c>
      <c r="O1004" s="22" t="s">
        <v>1178</v>
      </c>
      <c r="P1004" s="22" t="s">
        <v>570</v>
      </c>
      <c r="Q1004" s="21" t="s">
        <v>3213</v>
      </c>
    </row>
    <row r="1005" s="3" customFormat="1" ht="36" spans="1:17">
      <c r="A1005" s="20">
        <v>999</v>
      </c>
      <c r="B1005" s="21" t="s">
        <v>770</v>
      </c>
      <c r="C1005" s="20" t="s">
        <v>771</v>
      </c>
      <c r="D1005" s="21" t="s">
        <v>26</v>
      </c>
      <c r="E1005" s="21" t="s">
        <v>3220</v>
      </c>
      <c r="F1005" s="21" t="s">
        <v>177</v>
      </c>
      <c r="G1005" s="21" t="s">
        <v>3221</v>
      </c>
      <c r="H1005" s="21" t="s">
        <v>372</v>
      </c>
      <c r="I1005" s="21">
        <v>6</v>
      </c>
      <c r="J1005" s="21">
        <f t="shared" si="37"/>
        <v>1.8</v>
      </c>
      <c r="K1005" s="21">
        <f t="shared" si="38"/>
        <v>4.2</v>
      </c>
      <c r="L1005" s="21" t="s">
        <v>3222</v>
      </c>
      <c r="M1005" s="20" t="s">
        <v>23</v>
      </c>
      <c r="N1005" s="21" t="s">
        <v>3223</v>
      </c>
      <c r="O1005" s="22" t="s">
        <v>584</v>
      </c>
      <c r="P1005" s="22" t="s">
        <v>319</v>
      </c>
      <c r="Q1005" s="21" t="s">
        <v>3224</v>
      </c>
    </row>
    <row r="1006" s="3" customFormat="1" ht="36" spans="1:17">
      <c r="A1006" s="20">
        <v>1000</v>
      </c>
      <c r="B1006" s="21" t="s">
        <v>770</v>
      </c>
      <c r="C1006" s="20" t="s">
        <v>771</v>
      </c>
      <c r="D1006" s="21" t="s">
        <v>26</v>
      </c>
      <c r="E1006" s="21" t="s">
        <v>3225</v>
      </c>
      <c r="F1006" s="21" t="s">
        <v>177</v>
      </c>
      <c r="G1006" s="21" t="s">
        <v>3226</v>
      </c>
      <c r="H1006" s="21" t="s">
        <v>372</v>
      </c>
      <c r="I1006" s="21">
        <v>3.5</v>
      </c>
      <c r="J1006" s="21">
        <f t="shared" si="37"/>
        <v>1.05</v>
      </c>
      <c r="K1006" s="21">
        <f t="shared" si="38"/>
        <v>2.45</v>
      </c>
      <c r="L1006" s="21" t="s">
        <v>3227</v>
      </c>
      <c r="M1006" s="20" t="s">
        <v>23</v>
      </c>
      <c r="N1006" s="21" t="s">
        <v>3228</v>
      </c>
      <c r="O1006" s="22" t="s">
        <v>584</v>
      </c>
      <c r="P1006" s="22" t="s">
        <v>319</v>
      </c>
      <c r="Q1006" s="21" t="s">
        <v>3224</v>
      </c>
    </row>
    <row r="1007" s="3" customFormat="1" ht="36" spans="1:17">
      <c r="A1007" s="20">
        <v>1001</v>
      </c>
      <c r="B1007" s="21" t="s">
        <v>770</v>
      </c>
      <c r="C1007" s="20" t="s">
        <v>771</v>
      </c>
      <c r="D1007" s="21" t="s">
        <v>26</v>
      </c>
      <c r="E1007" s="21" t="s">
        <v>3229</v>
      </c>
      <c r="F1007" s="21" t="s">
        <v>177</v>
      </c>
      <c r="G1007" s="21" t="s">
        <v>3230</v>
      </c>
      <c r="H1007" s="21" t="s">
        <v>372</v>
      </c>
      <c r="I1007" s="21">
        <v>3</v>
      </c>
      <c r="J1007" s="21">
        <f t="shared" si="37"/>
        <v>0.9</v>
      </c>
      <c r="K1007" s="21">
        <f t="shared" si="38"/>
        <v>2.1</v>
      </c>
      <c r="L1007" s="21" t="s">
        <v>3231</v>
      </c>
      <c r="M1007" s="20" t="s">
        <v>23</v>
      </c>
      <c r="N1007" s="21" t="s">
        <v>3232</v>
      </c>
      <c r="O1007" s="22" t="s">
        <v>584</v>
      </c>
      <c r="P1007" s="22" t="s">
        <v>319</v>
      </c>
      <c r="Q1007" s="21" t="s">
        <v>3224</v>
      </c>
    </row>
    <row r="1008" s="3" customFormat="1" ht="36" spans="1:17">
      <c r="A1008" s="20">
        <v>1002</v>
      </c>
      <c r="B1008" s="21" t="s">
        <v>770</v>
      </c>
      <c r="C1008" s="20" t="s">
        <v>771</v>
      </c>
      <c r="D1008" s="21" t="s">
        <v>26</v>
      </c>
      <c r="E1008" s="21" t="s">
        <v>3233</v>
      </c>
      <c r="F1008" s="21" t="s">
        <v>177</v>
      </c>
      <c r="G1008" s="21" t="s">
        <v>3234</v>
      </c>
      <c r="H1008" s="21" t="s">
        <v>372</v>
      </c>
      <c r="I1008" s="21">
        <v>2.5</v>
      </c>
      <c r="J1008" s="21">
        <f t="shared" si="37"/>
        <v>0.75</v>
      </c>
      <c r="K1008" s="21">
        <f t="shared" si="38"/>
        <v>1.75</v>
      </c>
      <c r="L1008" s="21" t="s">
        <v>3235</v>
      </c>
      <c r="M1008" s="20" t="s">
        <v>23</v>
      </c>
      <c r="N1008" s="21" t="s">
        <v>3236</v>
      </c>
      <c r="O1008" s="22" t="s">
        <v>584</v>
      </c>
      <c r="P1008" s="22" t="s">
        <v>319</v>
      </c>
      <c r="Q1008" s="21" t="s">
        <v>3224</v>
      </c>
    </row>
    <row r="1009" s="5" customFormat="1" ht="52" customHeight="1" spans="1:17">
      <c r="A1009" s="20">
        <v>1003</v>
      </c>
      <c r="B1009" s="21" t="s">
        <v>770</v>
      </c>
      <c r="C1009" s="20" t="s">
        <v>771</v>
      </c>
      <c r="D1009" s="21" t="s">
        <v>26</v>
      </c>
      <c r="E1009" s="21" t="s">
        <v>3237</v>
      </c>
      <c r="F1009" s="21" t="s">
        <v>177</v>
      </c>
      <c r="G1009" s="21" t="s">
        <v>3238</v>
      </c>
      <c r="H1009" s="21" t="s">
        <v>372</v>
      </c>
      <c r="I1009" s="21">
        <v>15</v>
      </c>
      <c r="J1009" s="21">
        <f t="shared" si="37"/>
        <v>4.5</v>
      </c>
      <c r="K1009" s="21">
        <f t="shared" si="38"/>
        <v>10.5</v>
      </c>
      <c r="L1009" s="21" t="s">
        <v>3239</v>
      </c>
      <c r="M1009" s="20" t="s">
        <v>23</v>
      </c>
      <c r="N1009" s="21" t="s">
        <v>3240</v>
      </c>
      <c r="O1009" s="22" t="s">
        <v>584</v>
      </c>
      <c r="P1009" s="22" t="s">
        <v>319</v>
      </c>
      <c r="Q1009" s="21" t="s">
        <v>3224</v>
      </c>
    </row>
    <row r="1010" s="5" customFormat="1" ht="36" spans="1:17">
      <c r="A1010" s="20">
        <v>1004</v>
      </c>
      <c r="B1010" s="21" t="s">
        <v>770</v>
      </c>
      <c r="C1010" s="20" t="s">
        <v>771</v>
      </c>
      <c r="D1010" s="21" t="s">
        <v>26</v>
      </c>
      <c r="E1010" s="21" t="s">
        <v>3241</v>
      </c>
      <c r="F1010" s="21" t="s">
        <v>177</v>
      </c>
      <c r="G1010" s="21" t="s">
        <v>3242</v>
      </c>
      <c r="H1010" s="21" t="s">
        <v>372</v>
      </c>
      <c r="I1010" s="21">
        <v>10</v>
      </c>
      <c r="J1010" s="21">
        <f t="shared" si="37"/>
        <v>3</v>
      </c>
      <c r="K1010" s="21">
        <f t="shared" si="38"/>
        <v>7</v>
      </c>
      <c r="L1010" s="21" t="s">
        <v>3243</v>
      </c>
      <c r="M1010" s="20" t="s">
        <v>23</v>
      </c>
      <c r="N1010" s="21" t="s">
        <v>3244</v>
      </c>
      <c r="O1010" s="22">
        <v>2018.11</v>
      </c>
      <c r="P1010" s="22">
        <v>2019.2</v>
      </c>
      <c r="Q1010" s="21" t="s">
        <v>3245</v>
      </c>
    </row>
    <row r="1011" s="5" customFormat="1" ht="36" spans="1:17">
      <c r="A1011" s="20">
        <v>1005</v>
      </c>
      <c r="B1011" s="21" t="s">
        <v>770</v>
      </c>
      <c r="C1011" s="21" t="s">
        <v>794</v>
      </c>
      <c r="D1011" s="21" t="s">
        <v>26</v>
      </c>
      <c r="E1011" s="21" t="s">
        <v>3246</v>
      </c>
      <c r="F1011" s="21" t="s">
        <v>177</v>
      </c>
      <c r="G1011" s="21" t="s">
        <v>3242</v>
      </c>
      <c r="H1011" s="21" t="s">
        <v>567</v>
      </c>
      <c r="I1011" s="21">
        <v>10</v>
      </c>
      <c r="J1011" s="21">
        <f t="shared" si="37"/>
        <v>3</v>
      </c>
      <c r="K1011" s="21">
        <f t="shared" si="38"/>
        <v>7</v>
      </c>
      <c r="L1011" s="21" t="s">
        <v>3247</v>
      </c>
      <c r="M1011" s="20" t="s">
        <v>23</v>
      </c>
      <c r="N1011" s="21" t="s">
        <v>3248</v>
      </c>
      <c r="O1011" s="22" t="s">
        <v>1141</v>
      </c>
      <c r="P1011" s="22" t="s">
        <v>892</v>
      </c>
      <c r="Q1011" s="21" t="s">
        <v>3245</v>
      </c>
    </row>
    <row r="1012" s="3" customFormat="1" ht="36" spans="1:17">
      <c r="A1012" s="20">
        <v>1006</v>
      </c>
      <c r="B1012" s="21" t="s">
        <v>770</v>
      </c>
      <c r="C1012" s="20" t="s">
        <v>771</v>
      </c>
      <c r="D1012" s="21" t="s">
        <v>26</v>
      </c>
      <c r="E1012" s="21" t="s">
        <v>3249</v>
      </c>
      <c r="F1012" s="21" t="s">
        <v>177</v>
      </c>
      <c r="G1012" s="21" t="s">
        <v>3250</v>
      </c>
      <c r="H1012" s="21" t="s">
        <v>372</v>
      </c>
      <c r="I1012" s="21">
        <v>15</v>
      </c>
      <c r="J1012" s="21">
        <f t="shared" si="37"/>
        <v>4.5</v>
      </c>
      <c r="K1012" s="21">
        <f t="shared" si="38"/>
        <v>10.5</v>
      </c>
      <c r="L1012" s="21" t="s">
        <v>3251</v>
      </c>
      <c r="M1012" s="20" t="s">
        <v>23</v>
      </c>
      <c r="N1012" s="21" t="s">
        <v>3252</v>
      </c>
      <c r="O1012" s="22" t="s">
        <v>1178</v>
      </c>
      <c r="P1012" s="22" t="s">
        <v>792</v>
      </c>
      <c r="Q1012" s="21" t="s">
        <v>3253</v>
      </c>
    </row>
    <row r="1013" s="3" customFormat="1" ht="36" spans="1:17">
      <c r="A1013" s="20">
        <v>1007</v>
      </c>
      <c r="B1013" s="21" t="s">
        <v>770</v>
      </c>
      <c r="C1013" s="20" t="s">
        <v>771</v>
      </c>
      <c r="D1013" s="21" t="s">
        <v>26</v>
      </c>
      <c r="E1013" s="21" t="s">
        <v>3254</v>
      </c>
      <c r="F1013" s="21" t="s">
        <v>177</v>
      </c>
      <c r="G1013" s="21" t="s">
        <v>3250</v>
      </c>
      <c r="H1013" s="21" t="s">
        <v>372</v>
      </c>
      <c r="I1013" s="21">
        <v>15</v>
      </c>
      <c r="J1013" s="21">
        <f t="shared" si="37"/>
        <v>4.5</v>
      </c>
      <c r="K1013" s="21">
        <f t="shared" si="38"/>
        <v>10.5</v>
      </c>
      <c r="L1013" s="21" t="s">
        <v>3255</v>
      </c>
      <c r="M1013" s="20" t="s">
        <v>23</v>
      </c>
      <c r="N1013" s="21" t="s">
        <v>3256</v>
      </c>
      <c r="O1013" s="22" t="s">
        <v>1178</v>
      </c>
      <c r="P1013" s="22" t="s">
        <v>792</v>
      </c>
      <c r="Q1013" s="21" t="s">
        <v>3253</v>
      </c>
    </row>
    <row r="1014" s="3" customFormat="1" ht="36" spans="1:17">
      <c r="A1014" s="20">
        <v>1008</v>
      </c>
      <c r="B1014" s="21" t="s">
        <v>770</v>
      </c>
      <c r="C1014" s="21" t="s">
        <v>785</v>
      </c>
      <c r="D1014" s="21" t="s">
        <v>26</v>
      </c>
      <c r="E1014" s="21" t="s">
        <v>3257</v>
      </c>
      <c r="F1014" s="21" t="s">
        <v>177</v>
      </c>
      <c r="G1014" s="21" t="s">
        <v>3250</v>
      </c>
      <c r="H1014" s="21" t="s">
        <v>788</v>
      </c>
      <c r="I1014" s="21">
        <v>5</v>
      </c>
      <c r="J1014" s="21">
        <f t="shared" si="37"/>
        <v>1.5</v>
      </c>
      <c r="K1014" s="21">
        <f t="shared" si="38"/>
        <v>3.5</v>
      </c>
      <c r="L1014" s="21" t="s">
        <v>3258</v>
      </c>
      <c r="M1014" s="20" t="s">
        <v>23</v>
      </c>
      <c r="N1014" s="21" t="s">
        <v>3259</v>
      </c>
      <c r="O1014" s="22" t="s">
        <v>780</v>
      </c>
      <c r="P1014" s="22" t="s">
        <v>34</v>
      </c>
      <c r="Q1014" s="21" t="s">
        <v>3253</v>
      </c>
    </row>
    <row r="1015" s="3" customFormat="1" ht="36" spans="1:17">
      <c r="A1015" s="20">
        <v>1009</v>
      </c>
      <c r="B1015" s="21" t="s">
        <v>770</v>
      </c>
      <c r="C1015" s="20" t="s">
        <v>771</v>
      </c>
      <c r="D1015" s="21" t="s">
        <v>26</v>
      </c>
      <c r="E1015" s="21" t="s">
        <v>3260</v>
      </c>
      <c r="F1015" s="21" t="s">
        <v>177</v>
      </c>
      <c r="G1015" s="21" t="s">
        <v>3250</v>
      </c>
      <c r="H1015" s="21" t="s">
        <v>3261</v>
      </c>
      <c r="I1015" s="21">
        <v>8</v>
      </c>
      <c r="J1015" s="21">
        <f t="shared" si="37"/>
        <v>2.4</v>
      </c>
      <c r="K1015" s="21">
        <f t="shared" si="38"/>
        <v>5.6</v>
      </c>
      <c r="L1015" s="21" t="s">
        <v>3262</v>
      </c>
      <c r="M1015" s="20" t="s">
        <v>23</v>
      </c>
      <c r="N1015" s="21" t="s">
        <v>3263</v>
      </c>
      <c r="O1015" s="22" t="s">
        <v>780</v>
      </c>
      <c r="P1015" s="22" t="s">
        <v>34</v>
      </c>
      <c r="Q1015" s="21" t="s">
        <v>3253</v>
      </c>
    </row>
    <row r="1016" s="3" customFormat="1" ht="36" spans="1:17">
      <c r="A1016" s="20">
        <v>1010</v>
      </c>
      <c r="B1016" s="21" t="s">
        <v>770</v>
      </c>
      <c r="C1016" s="21" t="s">
        <v>866</v>
      </c>
      <c r="D1016" s="21" t="s">
        <v>26</v>
      </c>
      <c r="E1016" s="21" t="s">
        <v>3264</v>
      </c>
      <c r="F1016" s="21" t="s">
        <v>177</v>
      </c>
      <c r="G1016" s="21" t="s">
        <v>3250</v>
      </c>
      <c r="H1016" s="21" t="s">
        <v>567</v>
      </c>
      <c r="I1016" s="21">
        <v>7</v>
      </c>
      <c r="J1016" s="21">
        <f t="shared" si="37"/>
        <v>2.1</v>
      </c>
      <c r="K1016" s="21">
        <f t="shared" si="38"/>
        <v>4.9</v>
      </c>
      <c r="L1016" s="21" t="s">
        <v>3265</v>
      </c>
      <c r="M1016" s="20" t="s">
        <v>23</v>
      </c>
      <c r="N1016" s="21" t="s">
        <v>3266</v>
      </c>
      <c r="O1016" s="22" t="s">
        <v>780</v>
      </c>
      <c r="P1016" s="22" t="s">
        <v>584</v>
      </c>
      <c r="Q1016" s="21" t="s">
        <v>3253</v>
      </c>
    </row>
    <row r="1017" s="3" customFormat="1" ht="36" spans="1:17">
      <c r="A1017" s="20">
        <v>1011</v>
      </c>
      <c r="B1017" s="21" t="s">
        <v>770</v>
      </c>
      <c r="C1017" s="20" t="s">
        <v>771</v>
      </c>
      <c r="D1017" s="21" t="s">
        <v>26</v>
      </c>
      <c r="E1017" s="21" t="s">
        <v>3267</v>
      </c>
      <c r="F1017" s="21" t="s">
        <v>177</v>
      </c>
      <c r="G1017" s="21" t="s">
        <v>517</v>
      </c>
      <c r="H1017" s="21" t="s">
        <v>372</v>
      </c>
      <c r="I1017" s="21">
        <v>10</v>
      </c>
      <c r="J1017" s="21">
        <f t="shared" si="37"/>
        <v>3</v>
      </c>
      <c r="K1017" s="21">
        <f t="shared" si="38"/>
        <v>7</v>
      </c>
      <c r="L1017" s="21" t="s">
        <v>3268</v>
      </c>
      <c r="M1017" s="20" t="s">
        <v>23</v>
      </c>
      <c r="N1017" s="21" t="s">
        <v>2200</v>
      </c>
      <c r="O1017" s="22" t="s">
        <v>780</v>
      </c>
      <c r="P1017" s="22" t="s">
        <v>584</v>
      </c>
      <c r="Q1017" s="21" t="s">
        <v>3269</v>
      </c>
    </row>
    <row r="1018" s="3" customFormat="1" ht="36" spans="1:17">
      <c r="A1018" s="20">
        <v>1012</v>
      </c>
      <c r="B1018" s="21" t="s">
        <v>770</v>
      </c>
      <c r="C1018" s="21" t="s">
        <v>794</v>
      </c>
      <c r="D1018" s="21" t="s">
        <v>26</v>
      </c>
      <c r="E1018" s="21" t="s">
        <v>3270</v>
      </c>
      <c r="F1018" s="21" t="s">
        <v>177</v>
      </c>
      <c r="G1018" s="21" t="s">
        <v>3271</v>
      </c>
      <c r="H1018" s="21" t="s">
        <v>1159</v>
      </c>
      <c r="I1018" s="21">
        <v>11</v>
      </c>
      <c r="J1018" s="21">
        <f t="shared" si="37"/>
        <v>3.3</v>
      </c>
      <c r="K1018" s="21">
        <f t="shared" si="38"/>
        <v>7.7</v>
      </c>
      <c r="L1018" s="21" t="s">
        <v>3272</v>
      </c>
      <c r="M1018" s="20" t="s">
        <v>23</v>
      </c>
      <c r="N1018" s="21" t="s">
        <v>3273</v>
      </c>
      <c r="O1018" s="22" t="s">
        <v>570</v>
      </c>
      <c r="P1018" s="22" t="s">
        <v>792</v>
      </c>
      <c r="Q1018" s="21" t="s">
        <v>3274</v>
      </c>
    </row>
    <row r="1019" s="3" customFormat="1" ht="36" spans="1:17">
      <c r="A1019" s="20">
        <v>1013</v>
      </c>
      <c r="B1019" s="21" t="s">
        <v>770</v>
      </c>
      <c r="C1019" s="21" t="s">
        <v>794</v>
      </c>
      <c r="D1019" s="21" t="s">
        <v>884</v>
      </c>
      <c r="E1019" s="21" t="s">
        <v>3275</v>
      </c>
      <c r="F1019" s="21" t="s">
        <v>177</v>
      </c>
      <c r="G1019" s="21" t="s">
        <v>3271</v>
      </c>
      <c r="H1019" s="21" t="s">
        <v>567</v>
      </c>
      <c r="I1019" s="21">
        <v>5.4</v>
      </c>
      <c r="J1019" s="21">
        <f t="shared" si="37"/>
        <v>1.62</v>
      </c>
      <c r="K1019" s="21">
        <f t="shared" si="38"/>
        <v>3.78</v>
      </c>
      <c r="L1019" s="21" t="s">
        <v>3276</v>
      </c>
      <c r="M1019" s="20" t="s">
        <v>23</v>
      </c>
      <c r="N1019" s="21" t="s">
        <v>3277</v>
      </c>
      <c r="O1019" s="22" t="s">
        <v>570</v>
      </c>
      <c r="P1019" s="22" t="s">
        <v>792</v>
      </c>
      <c r="Q1019" s="21" t="s">
        <v>3274</v>
      </c>
    </row>
    <row r="1020" s="3" customFormat="1" ht="36" spans="1:17">
      <c r="A1020" s="20">
        <v>1014</v>
      </c>
      <c r="B1020" s="21" t="s">
        <v>770</v>
      </c>
      <c r="C1020" s="21" t="s">
        <v>794</v>
      </c>
      <c r="D1020" s="21" t="s">
        <v>884</v>
      </c>
      <c r="E1020" s="21" t="s">
        <v>3278</v>
      </c>
      <c r="F1020" s="21" t="s">
        <v>177</v>
      </c>
      <c r="G1020" s="21" t="s">
        <v>3271</v>
      </c>
      <c r="H1020" s="21" t="s">
        <v>567</v>
      </c>
      <c r="I1020" s="21">
        <v>13.6</v>
      </c>
      <c r="J1020" s="21">
        <f t="shared" si="37"/>
        <v>4.08</v>
      </c>
      <c r="K1020" s="21">
        <f t="shared" si="38"/>
        <v>9.52</v>
      </c>
      <c r="L1020" s="21" t="s">
        <v>3279</v>
      </c>
      <c r="M1020" s="20" t="s">
        <v>23</v>
      </c>
      <c r="N1020" s="21" t="s">
        <v>3280</v>
      </c>
      <c r="O1020" s="22" t="s">
        <v>833</v>
      </c>
      <c r="P1020" s="22" t="s">
        <v>1178</v>
      </c>
      <c r="Q1020" s="21" t="s">
        <v>3274</v>
      </c>
    </row>
    <row r="1021" s="3" customFormat="1" ht="36" spans="1:17">
      <c r="A1021" s="20">
        <v>1015</v>
      </c>
      <c r="B1021" s="21" t="s">
        <v>770</v>
      </c>
      <c r="C1021" s="21" t="s">
        <v>794</v>
      </c>
      <c r="D1021" s="21" t="s">
        <v>884</v>
      </c>
      <c r="E1021" s="21" t="s">
        <v>3281</v>
      </c>
      <c r="F1021" s="21" t="s">
        <v>177</v>
      </c>
      <c r="G1021" s="21" t="s">
        <v>3271</v>
      </c>
      <c r="H1021" s="21" t="s">
        <v>3210</v>
      </c>
      <c r="I1021" s="21">
        <v>5</v>
      </c>
      <c r="J1021" s="21">
        <f t="shared" si="37"/>
        <v>1.5</v>
      </c>
      <c r="K1021" s="21">
        <f t="shared" si="38"/>
        <v>3.5</v>
      </c>
      <c r="L1021" s="21" t="s">
        <v>3282</v>
      </c>
      <c r="M1021" s="20" t="s">
        <v>23</v>
      </c>
      <c r="N1021" s="21" t="s">
        <v>3283</v>
      </c>
      <c r="O1021" s="22" t="s">
        <v>34</v>
      </c>
      <c r="P1021" s="22" t="s">
        <v>34</v>
      </c>
      <c r="Q1021" s="21" t="s">
        <v>3274</v>
      </c>
    </row>
    <row r="1022" s="3" customFormat="1" ht="36" spans="1:17">
      <c r="A1022" s="20">
        <v>1016</v>
      </c>
      <c r="B1022" s="21" t="s">
        <v>770</v>
      </c>
      <c r="C1022" s="20" t="s">
        <v>771</v>
      </c>
      <c r="D1022" s="21" t="s">
        <v>338</v>
      </c>
      <c r="E1022" s="21" t="s">
        <v>3284</v>
      </c>
      <c r="F1022" s="21" t="s">
        <v>177</v>
      </c>
      <c r="G1022" s="21" t="s">
        <v>503</v>
      </c>
      <c r="H1022" s="21" t="s">
        <v>889</v>
      </c>
      <c r="I1022" s="21">
        <v>17</v>
      </c>
      <c r="J1022" s="21">
        <f t="shared" si="37"/>
        <v>5.1</v>
      </c>
      <c r="K1022" s="21">
        <f t="shared" si="38"/>
        <v>11.9</v>
      </c>
      <c r="L1022" s="21" t="s">
        <v>3285</v>
      </c>
      <c r="M1022" s="20" t="s">
        <v>23</v>
      </c>
      <c r="N1022" s="21" t="s">
        <v>3286</v>
      </c>
      <c r="O1022" s="22" t="s">
        <v>584</v>
      </c>
      <c r="P1022" s="22" t="s">
        <v>792</v>
      </c>
      <c r="Q1022" s="21" t="s">
        <v>3287</v>
      </c>
    </row>
    <row r="1023" s="3" customFormat="1" ht="36" spans="1:17">
      <c r="A1023" s="20">
        <v>1017</v>
      </c>
      <c r="B1023" s="21" t="s">
        <v>770</v>
      </c>
      <c r="C1023" s="21" t="s">
        <v>794</v>
      </c>
      <c r="D1023" s="21" t="s">
        <v>884</v>
      </c>
      <c r="E1023" s="21" t="s">
        <v>3288</v>
      </c>
      <c r="F1023" s="21" t="s">
        <v>177</v>
      </c>
      <c r="G1023" s="21" t="s">
        <v>503</v>
      </c>
      <c r="H1023" s="21" t="s">
        <v>567</v>
      </c>
      <c r="I1023" s="21">
        <v>1.5</v>
      </c>
      <c r="J1023" s="21">
        <f t="shared" si="37"/>
        <v>0.45</v>
      </c>
      <c r="K1023" s="21">
        <f t="shared" si="38"/>
        <v>1.05</v>
      </c>
      <c r="L1023" s="21" t="s">
        <v>3289</v>
      </c>
      <c r="M1023" s="20" t="s">
        <v>23</v>
      </c>
      <c r="N1023" s="21" t="s">
        <v>3290</v>
      </c>
      <c r="O1023" s="22" t="s">
        <v>34</v>
      </c>
      <c r="P1023" s="22" t="s">
        <v>584</v>
      </c>
      <c r="Q1023" s="21" t="s">
        <v>3287</v>
      </c>
    </row>
    <row r="1024" s="3" customFormat="1" ht="36" spans="1:17">
      <c r="A1024" s="20">
        <v>1018</v>
      </c>
      <c r="B1024" s="21" t="s">
        <v>770</v>
      </c>
      <c r="C1024" s="21" t="s">
        <v>794</v>
      </c>
      <c r="D1024" s="21" t="s">
        <v>26</v>
      </c>
      <c r="E1024" s="21" t="s">
        <v>3291</v>
      </c>
      <c r="F1024" s="21" t="s">
        <v>177</v>
      </c>
      <c r="G1024" s="21" t="s">
        <v>503</v>
      </c>
      <c r="H1024" s="21" t="s">
        <v>1836</v>
      </c>
      <c r="I1024" s="21">
        <v>1.5</v>
      </c>
      <c r="J1024" s="21">
        <f t="shared" si="37"/>
        <v>0.45</v>
      </c>
      <c r="K1024" s="21">
        <f t="shared" si="38"/>
        <v>1.05</v>
      </c>
      <c r="L1024" s="21" t="s">
        <v>3292</v>
      </c>
      <c r="M1024" s="20" t="s">
        <v>23</v>
      </c>
      <c r="N1024" s="21" t="s">
        <v>3293</v>
      </c>
      <c r="O1024" s="22" t="s">
        <v>570</v>
      </c>
      <c r="P1024" s="22" t="s">
        <v>792</v>
      </c>
      <c r="Q1024" s="21" t="s">
        <v>3287</v>
      </c>
    </row>
    <row r="1025" s="3" customFormat="1" ht="36" spans="1:17">
      <c r="A1025" s="20">
        <v>1019</v>
      </c>
      <c r="B1025" s="21" t="s">
        <v>770</v>
      </c>
      <c r="C1025" s="21" t="s">
        <v>794</v>
      </c>
      <c r="D1025" s="21" t="s">
        <v>26</v>
      </c>
      <c r="E1025" s="21" t="s">
        <v>3294</v>
      </c>
      <c r="F1025" s="21" t="s">
        <v>177</v>
      </c>
      <c r="G1025" s="21" t="s">
        <v>503</v>
      </c>
      <c r="H1025" s="21" t="s">
        <v>1836</v>
      </c>
      <c r="I1025" s="21">
        <v>2.5</v>
      </c>
      <c r="J1025" s="21">
        <f t="shared" si="37"/>
        <v>0.75</v>
      </c>
      <c r="K1025" s="21">
        <f t="shared" si="38"/>
        <v>1.75</v>
      </c>
      <c r="L1025" s="21" t="s">
        <v>3295</v>
      </c>
      <c r="M1025" s="20" t="s">
        <v>23</v>
      </c>
      <c r="N1025" s="21" t="s">
        <v>3296</v>
      </c>
      <c r="O1025" s="22" t="s">
        <v>792</v>
      </c>
      <c r="P1025" s="22" t="s">
        <v>319</v>
      </c>
      <c r="Q1025" s="21" t="s">
        <v>3287</v>
      </c>
    </row>
    <row r="1026" s="3" customFormat="1" ht="36" spans="1:17">
      <c r="A1026" s="20">
        <v>1020</v>
      </c>
      <c r="B1026" s="21" t="s">
        <v>770</v>
      </c>
      <c r="C1026" s="21" t="s">
        <v>794</v>
      </c>
      <c r="D1026" s="21" t="s">
        <v>26</v>
      </c>
      <c r="E1026" s="21" t="s">
        <v>3297</v>
      </c>
      <c r="F1026" s="21" t="s">
        <v>177</v>
      </c>
      <c r="G1026" s="21" t="s">
        <v>503</v>
      </c>
      <c r="H1026" s="21" t="s">
        <v>1836</v>
      </c>
      <c r="I1026" s="21">
        <v>1.5</v>
      </c>
      <c r="J1026" s="21">
        <f t="shared" si="37"/>
        <v>0.45</v>
      </c>
      <c r="K1026" s="21">
        <f t="shared" si="38"/>
        <v>1.05</v>
      </c>
      <c r="L1026" s="21" t="s">
        <v>3298</v>
      </c>
      <c r="M1026" s="20" t="s">
        <v>23</v>
      </c>
      <c r="N1026" s="21" t="s">
        <v>3296</v>
      </c>
      <c r="O1026" s="22" t="s">
        <v>792</v>
      </c>
      <c r="P1026" s="22" t="s">
        <v>792</v>
      </c>
      <c r="Q1026" s="21" t="s">
        <v>3287</v>
      </c>
    </row>
    <row r="1027" s="3" customFormat="1" ht="36" spans="1:17">
      <c r="A1027" s="20">
        <v>1021</v>
      </c>
      <c r="B1027" s="21" t="s">
        <v>770</v>
      </c>
      <c r="C1027" s="21" t="s">
        <v>794</v>
      </c>
      <c r="D1027" s="21" t="s">
        <v>26</v>
      </c>
      <c r="E1027" s="21" t="s">
        <v>3299</v>
      </c>
      <c r="F1027" s="21" t="s">
        <v>177</v>
      </c>
      <c r="G1027" s="21" t="s">
        <v>503</v>
      </c>
      <c r="H1027" s="21" t="s">
        <v>1836</v>
      </c>
      <c r="I1027" s="21">
        <v>4.5</v>
      </c>
      <c r="J1027" s="21">
        <f t="shared" si="37"/>
        <v>1.35</v>
      </c>
      <c r="K1027" s="21">
        <f t="shared" si="38"/>
        <v>3.15</v>
      </c>
      <c r="L1027" s="21" t="s">
        <v>3300</v>
      </c>
      <c r="M1027" s="20" t="s">
        <v>23</v>
      </c>
      <c r="N1027" s="21" t="s">
        <v>3301</v>
      </c>
      <c r="O1027" s="22" t="s">
        <v>570</v>
      </c>
      <c r="P1027" s="22" t="s">
        <v>792</v>
      </c>
      <c r="Q1027" s="21" t="s">
        <v>3287</v>
      </c>
    </row>
    <row r="1028" s="3" customFormat="1" ht="36" spans="1:17">
      <c r="A1028" s="20">
        <v>1022</v>
      </c>
      <c r="B1028" s="21" t="s">
        <v>770</v>
      </c>
      <c r="C1028" s="21" t="s">
        <v>794</v>
      </c>
      <c r="D1028" s="21" t="s">
        <v>884</v>
      </c>
      <c r="E1028" s="21" t="s">
        <v>3302</v>
      </c>
      <c r="F1028" s="21" t="s">
        <v>177</v>
      </c>
      <c r="G1028" s="21" t="s">
        <v>503</v>
      </c>
      <c r="H1028" s="21" t="s">
        <v>567</v>
      </c>
      <c r="I1028" s="21">
        <v>1.5</v>
      </c>
      <c r="J1028" s="21">
        <f t="shared" si="37"/>
        <v>0.45</v>
      </c>
      <c r="K1028" s="21">
        <f t="shared" si="38"/>
        <v>1.05</v>
      </c>
      <c r="L1028" s="21" t="s">
        <v>3303</v>
      </c>
      <c r="M1028" s="20" t="s">
        <v>23</v>
      </c>
      <c r="N1028" s="21" t="s">
        <v>3304</v>
      </c>
      <c r="O1028" s="22" t="s">
        <v>792</v>
      </c>
      <c r="P1028" s="22" t="s">
        <v>792</v>
      </c>
      <c r="Q1028" s="21" t="s">
        <v>3287</v>
      </c>
    </row>
    <row r="1029" s="3" customFormat="1" ht="36" spans="1:17">
      <c r="A1029" s="20">
        <v>1023</v>
      </c>
      <c r="B1029" s="21" t="s">
        <v>770</v>
      </c>
      <c r="C1029" s="20" t="s">
        <v>771</v>
      </c>
      <c r="D1029" s="21" t="s">
        <v>26</v>
      </c>
      <c r="E1029" s="21" t="s">
        <v>3305</v>
      </c>
      <c r="F1029" s="21" t="s">
        <v>177</v>
      </c>
      <c r="G1029" s="21" t="s">
        <v>3306</v>
      </c>
      <c r="H1029" s="21" t="s">
        <v>372</v>
      </c>
      <c r="I1029" s="21">
        <v>5</v>
      </c>
      <c r="J1029" s="21">
        <f t="shared" si="37"/>
        <v>1.5</v>
      </c>
      <c r="K1029" s="21">
        <f t="shared" si="38"/>
        <v>3.5</v>
      </c>
      <c r="L1029" s="21" t="s">
        <v>504</v>
      </c>
      <c r="M1029" s="20" t="s">
        <v>23</v>
      </c>
      <c r="N1029" s="21" t="s">
        <v>3307</v>
      </c>
      <c r="O1029" s="22" t="s">
        <v>584</v>
      </c>
      <c r="P1029" s="22" t="s">
        <v>584</v>
      </c>
      <c r="Q1029" s="21" t="s">
        <v>3308</v>
      </c>
    </row>
    <row r="1030" s="3" customFormat="1" ht="36" spans="1:17">
      <c r="A1030" s="20">
        <v>1024</v>
      </c>
      <c r="B1030" s="21" t="s">
        <v>770</v>
      </c>
      <c r="C1030" s="20" t="s">
        <v>771</v>
      </c>
      <c r="D1030" s="21" t="s">
        <v>26</v>
      </c>
      <c r="E1030" s="21" t="s">
        <v>3309</v>
      </c>
      <c r="F1030" s="21" t="s">
        <v>177</v>
      </c>
      <c r="G1030" s="21" t="s">
        <v>3306</v>
      </c>
      <c r="H1030" s="21" t="s">
        <v>372</v>
      </c>
      <c r="I1030" s="21">
        <v>9.5</v>
      </c>
      <c r="J1030" s="21">
        <f t="shared" ref="J1030:J1075" si="39">I1030*0.3</f>
        <v>2.85</v>
      </c>
      <c r="K1030" s="21">
        <f t="shared" ref="K1030:K1075" si="40">I1030*0.7</f>
        <v>6.65</v>
      </c>
      <c r="L1030" s="21" t="s">
        <v>500</v>
      </c>
      <c r="M1030" s="20" t="s">
        <v>23</v>
      </c>
      <c r="N1030" s="21" t="s">
        <v>3310</v>
      </c>
      <c r="O1030" s="22" t="s">
        <v>892</v>
      </c>
      <c r="P1030" s="22" t="s">
        <v>892</v>
      </c>
      <c r="Q1030" s="21" t="s">
        <v>3308</v>
      </c>
    </row>
    <row r="1031" s="3" customFormat="1" ht="36" spans="1:17">
      <c r="A1031" s="20">
        <v>1025</v>
      </c>
      <c r="B1031" s="21" t="s">
        <v>770</v>
      </c>
      <c r="C1031" s="20" t="s">
        <v>771</v>
      </c>
      <c r="D1031" s="21" t="s">
        <v>26</v>
      </c>
      <c r="E1031" s="21" t="s">
        <v>3311</v>
      </c>
      <c r="F1031" s="21" t="s">
        <v>177</v>
      </c>
      <c r="G1031" s="21" t="s">
        <v>3306</v>
      </c>
      <c r="H1031" s="21" t="s">
        <v>372</v>
      </c>
      <c r="I1031" s="21">
        <v>3</v>
      </c>
      <c r="J1031" s="21">
        <f t="shared" si="39"/>
        <v>0.9</v>
      </c>
      <c r="K1031" s="21">
        <f t="shared" si="40"/>
        <v>2.1</v>
      </c>
      <c r="L1031" s="21" t="s">
        <v>3122</v>
      </c>
      <c r="M1031" s="20" t="s">
        <v>23</v>
      </c>
      <c r="N1031" s="21" t="s">
        <v>1312</v>
      </c>
      <c r="O1031" s="22" t="s">
        <v>800</v>
      </c>
      <c r="P1031" s="22" t="s">
        <v>800</v>
      </c>
      <c r="Q1031" s="21" t="s">
        <v>3308</v>
      </c>
    </row>
    <row r="1032" s="3" customFormat="1" ht="36" spans="1:17">
      <c r="A1032" s="20">
        <v>1026</v>
      </c>
      <c r="B1032" s="21" t="s">
        <v>770</v>
      </c>
      <c r="C1032" s="20" t="s">
        <v>771</v>
      </c>
      <c r="D1032" s="21" t="s">
        <v>26</v>
      </c>
      <c r="E1032" s="21" t="s">
        <v>3312</v>
      </c>
      <c r="F1032" s="21" t="s">
        <v>177</v>
      </c>
      <c r="G1032" s="21" t="s">
        <v>3306</v>
      </c>
      <c r="H1032" s="21" t="s">
        <v>372</v>
      </c>
      <c r="I1032" s="21">
        <v>6</v>
      </c>
      <c r="J1032" s="21">
        <f t="shared" si="39"/>
        <v>1.8</v>
      </c>
      <c r="K1032" s="21">
        <f t="shared" si="40"/>
        <v>4.2</v>
      </c>
      <c r="L1032" s="21" t="s">
        <v>3313</v>
      </c>
      <c r="M1032" s="20" t="s">
        <v>23</v>
      </c>
      <c r="N1032" s="21" t="s">
        <v>3314</v>
      </c>
      <c r="O1032" s="22" t="s">
        <v>800</v>
      </c>
      <c r="P1032" s="22" t="s">
        <v>35</v>
      </c>
      <c r="Q1032" s="21" t="s">
        <v>3308</v>
      </c>
    </row>
    <row r="1033" s="3" customFormat="1" ht="36" spans="1:17">
      <c r="A1033" s="20">
        <v>1027</v>
      </c>
      <c r="B1033" s="21" t="s">
        <v>770</v>
      </c>
      <c r="C1033" s="21" t="s">
        <v>794</v>
      </c>
      <c r="D1033" s="21" t="s">
        <v>26</v>
      </c>
      <c r="E1033" s="21" t="s">
        <v>3315</v>
      </c>
      <c r="F1033" s="21" t="s">
        <v>177</v>
      </c>
      <c r="G1033" s="21" t="s">
        <v>3306</v>
      </c>
      <c r="H1033" s="21" t="s">
        <v>1836</v>
      </c>
      <c r="I1033" s="21">
        <v>6.5</v>
      </c>
      <c r="J1033" s="21">
        <f t="shared" si="39"/>
        <v>1.95</v>
      </c>
      <c r="K1033" s="21">
        <f t="shared" si="40"/>
        <v>4.55</v>
      </c>
      <c r="L1033" s="21" t="s">
        <v>3316</v>
      </c>
      <c r="M1033" s="20" t="s">
        <v>23</v>
      </c>
      <c r="N1033" s="21" t="s">
        <v>3317</v>
      </c>
      <c r="O1033" s="22" t="s">
        <v>892</v>
      </c>
      <c r="P1033" s="22" t="s">
        <v>35</v>
      </c>
      <c r="Q1033" s="21" t="s">
        <v>3308</v>
      </c>
    </row>
    <row r="1034" s="3" customFormat="1" ht="36" spans="1:17">
      <c r="A1034" s="20">
        <v>1028</v>
      </c>
      <c r="B1034" s="21" t="s">
        <v>770</v>
      </c>
      <c r="C1034" s="21" t="s">
        <v>785</v>
      </c>
      <c r="D1034" s="21" t="s">
        <v>26</v>
      </c>
      <c r="E1034" s="21" t="s">
        <v>3318</v>
      </c>
      <c r="F1034" s="21" t="s">
        <v>177</v>
      </c>
      <c r="G1034" s="21" t="s">
        <v>482</v>
      </c>
      <c r="H1034" s="21" t="s">
        <v>788</v>
      </c>
      <c r="I1034" s="21">
        <v>10</v>
      </c>
      <c r="J1034" s="21">
        <f t="shared" si="39"/>
        <v>3</v>
      </c>
      <c r="K1034" s="21">
        <f t="shared" si="40"/>
        <v>7</v>
      </c>
      <c r="L1034" s="21" t="s">
        <v>3319</v>
      </c>
      <c r="M1034" s="20" t="s">
        <v>23</v>
      </c>
      <c r="N1034" s="21" t="s">
        <v>490</v>
      </c>
      <c r="O1034" s="22" t="s">
        <v>806</v>
      </c>
      <c r="P1034" s="22" t="s">
        <v>319</v>
      </c>
      <c r="Q1034" s="21" t="s">
        <v>3320</v>
      </c>
    </row>
    <row r="1035" s="3" customFormat="1" ht="36" spans="1:17">
      <c r="A1035" s="20">
        <v>1029</v>
      </c>
      <c r="B1035" s="21" t="s">
        <v>770</v>
      </c>
      <c r="C1035" s="21" t="s">
        <v>794</v>
      </c>
      <c r="D1035" s="21" t="s">
        <v>26</v>
      </c>
      <c r="E1035" s="21" t="s">
        <v>3321</v>
      </c>
      <c r="F1035" s="21" t="s">
        <v>177</v>
      </c>
      <c r="G1035" s="21" t="s">
        <v>482</v>
      </c>
      <c r="H1035" s="21" t="s">
        <v>1836</v>
      </c>
      <c r="I1035" s="21">
        <v>20</v>
      </c>
      <c r="J1035" s="21">
        <f t="shared" si="39"/>
        <v>6</v>
      </c>
      <c r="K1035" s="21">
        <f t="shared" si="40"/>
        <v>14</v>
      </c>
      <c r="L1035" s="21" t="s">
        <v>3322</v>
      </c>
      <c r="M1035" s="20" t="s">
        <v>23</v>
      </c>
      <c r="N1035" s="21" t="s">
        <v>3323</v>
      </c>
      <c r="O1035" s="22" t="s">
        <v>584</v>
      </c>
      <c r="P1035" s="22" t="s">
        <v>319</v>
      </c>
      <c r="Q1035" s="21" t="s">
        <v>3320</v>
      </c>
    </row>
    <row r="1036" s="3" customFormat="1" ht="36" spans="1:17">
      <c r="A1036" s="20">
        <v>1030</v>
      </c>
      <c r="B1036" s="21" t="s">
        <v>770</v>
      </c>
      <c r="C1036" s="21" t="s">
        <v>794</v>
      </c>
      <c r="D1036" s="21" t="s">
        <v>884</v>
      </c>
      <c r="E1036" s="21" t="s">
        <v>3324</v>
      </c>
      <c r="F1036" s="21" t="s">
        <v>177</v>
      </c>
      <c r="G1036" s="21" t="s">
        <v>3325</v>
      </c>
      <c r="H1036" s="21" t="s">
        <v>567</v>
      </c>
      <c r="I1036" s="21">
        <v>4.2</v>
      </c>
      <c r="J1036" s="21">
        <f t="shared" si="39"/>
        <v>1.26</v>
      </c>
      <c r="K1036" s="21">
        <f t="shared" si="40"/>
        <v>2.94</v>
      </c>
      <c r="L1036" s="21" t="s">
        <v>3326</v>
      </c>
      <c r="M1036" s="20" t="s">
        <v>23</v>
      </c>
      <c r="N1036" s="21" t="s">
        <v>3327</v>
      </c>
      <c r="O1036" s="22" t="s">
        <v>584</v>
      </c>
      <c r="P1036" s="22" t="s">
        <v>319</v>
      </c>
      <c r="Q1036" s="21" t="s">
        <v>3328</v>
      </c>
    </row>
    <row r="1037" s="3" customFormat="1" ht="36" spans="1:17">
      <c r="A1037" s="20">
        <v>1031</v>
      </c>
      <c r="B1037" s="21" t="s">
        <v>770</v>
      </c>
      <c r="C1037" s="21" t="s">
        <v>794</v>
      </c>
      <c r="D1037" s="21" t="s">
        <v>26</v>
      </c>
      <c r="E1037" s="21" t="s">
        <v>3329</v>
      </c>
      <c r="F1037" s="21" t="s">
        <v>177</v>
      </c>
      <c r="G1037" s="21" t="s">
        <v>3330</v>
      </c>
      <c r="H1037" s="21" t="s">
        <v>1683</v>
      </c>
      <c r="I1037" s="21">
        <v>10.7</v>
      </c>
      <c r="J1037" s="21">
        <f t="shared" si="39"/>
        <v>3.21</v>
      </c>
      <c r="K1037" s="21">
        <f t="shared" si="40"/>
        <v>7.49</v>
      </c>
      <c r="L1037" s="21" t="s">
        <v>3331</v>
      </c>
      <c r="M1037" s="20" t="s">
        <v>23</v>
      </c>
      <c r="N1037" s="21" t="s">
        <v>3332</v>
      </c>
      <c r="O1037" s="22" t="s">
        <v>584</v>
      </c>
      <c r="P1037" s="22" t="s">
        <v>319</v>
      </c>
      <c r="Q1037" s="21" t="s">
        <v>3328</v>
      </c>
    </row>
    <row r="1038" s="3" customFormat="1" ht="36" spans="1:17">
      <c r="A1038" s="20">
        <v>1032</v>
      </c>
      <c r="B1038" s="21" t="s">
        <v>770</v>
      </c>
      <c r="C1038" s="21" t="s">
        <v>794</v>
      </c>
      <c r="D1038" s="21" t="s">
        <v>26</v>
      </c>
      <c r="E1038" s="21" t="s">
        <v>3333</v>
      </c>
      <c r="F1038" s="21" t="s">
        <v>177</v>
      </c>
      <c r="G1038" s="21" t="s">
        <v>3334</v>
      </c>
      <c r="H1038" s="21" t="s">
        <v>851</v>
      </c>
      <c r="I1038" s="21">
        <v>3</v>
      </c>
      <c r="J1038" s="21">
        <f t="shared" si="39"/>
        <v>0.9</v>
      </c>
      <c r="K1038" s="21">
        <f t="shared" si="40"/>
        <v>2.1</v>
      </c>
      <c r="L1038" s="21" t="s">
        <v>3335</v>
      </c>
      <c r="M1038" s="20" t="s">
        <v>23</v>
      </c>
      <c r="N1038" s="21" t="s">
        <v>3336</v>
      </c>
      <c r="O1038" s="22" t="s">
        <v>584</v>
      </c>
      <c r="P1038" s="22" t="s">
        <v>319</v>
      </c>
      <c r="Q1038" s="21" t="s">
        <v>3328</v>
      </c>
    </row>
    <row r="1039" s="3" customFormat="1" ht="36" spans="1:17">
      <c r="A1039" s="20">
        <v>1033</v>
      </c>
      <c r="B1039" s="21" t="s">
        <v>770</v>
      </c>
      <c r="C1039" s="21" t="s">
        <v>794</v>
      </c>
      <c r="D1039" s="21" t="s">
        <v>884</v>
      </c>
      <c r="E1039" s="21" t="s">
        <v>3337</v>
      </c>
      <c r="F1039" s="21" t="s">
        <v>177</v>
      </c>
      <c r="G1039" s="21" t="s">
        <v>3334</v>
      </c>
      <c r="H1039" s="21" t="s">
        <v>567</v>
      </c>
      <c r="I1039" s="21">
        <v>3.3</v>
      </c>
      <c r="J1039" s="21">
        <f t="shared" si="39"/>
        <v>0.99</v>
      </c>
      <c r="K1039" s="21">
        <f t="shared" si="40"/>
        <v>2.31</v>
      </c>
      <c r="L1039" s="21" t="s">
        <v>3338</v>
      </c>
      <c r="M1039" s="20" t="s">
        <v>23</v>
      </c>
      <c r="N1039" s="21" t="s">
        <v>3339</v>
      </c>
      <c r="O1039" s="22" t="s">
        <v>584</v>
      </c>
      <c r="P1039" s="22" t="s">
        <v>319</v>
      </c>
      <c r="Q1039" s="21" t="s">
        <v>3328</v>
      </c>
    </row>
    <row r="1040" s="3" customFormat="1" ht="36" spans="1:17">
      <c r="A1040" s="20">
        <v>1034</v>
      </c>
      <c r="B1040" s="21" t="s">
        <v>770</v>
      </c>
      <c r="C1040" s="21" t="s">
        <v>794</v>
      </c>
      <c r="D1040" s="21" t="s">
        <v>884</v>
      </c>
      <c r="E1040" s="21" t="s">
        <v>3340</v>
      </c>
      <c r="F1040" s="21" t="s">
        <v>177</v>
      </c>
      <c r="G1040" s="21" t="s">
        <v>3341</v>
      </c>
      <c r="H1040" s="21" t="s">
        <v>851</v>
      </c>
      <c r="I1040" s="21">
        <v>2</v>
      </c>
      <c r="J1040" s="21">
        <f t="shared" si="39"/>
        <v>0.6</v>
      </c>
      <c r="K1040" s="21">
        <f t="shared" si="40"/>
        <v>1.4</v>
      </c>
      <c r="L1040" s="21" t="s">
        <v>3342</v>
      </c>
      <c r="M1040" s="20" t="s">
        <v>23</v>
      </c>
      <c r="N1040" s="21" t="s">
        <v>3343</v>
      </c>
      <c r="O1040" s="22" t="s">
        <v>584</v>
      </c>
      <c r="P1040" s="22" t="s">
        <v>319</v>
      </c>
      <c r="Q1040" s="21" t="s">
        <v>3328</v>
      </c>
    </row>
    <row r="1041" s="3" customFormat="1" ht="36" spans="1:17">
      <c r="A1041" s="20">
        <v>1035</v>
      </c>
      <c r="B1041" s="21" t="s">
        <v>770</v>
      </c>
      <c r="C1041" s="21" t="s">
        <v>794</v>
      </c>
      <c r="D1041" s="21" t="s">
        <v>26</v>
      </c>
      <c r="E1041" s="21" t="s">
        <v>3344</v>
      </c>
      <c r="F1041" s="21" t="s">
        <v>177</v>
      </c>
      <c r="G1041" s="21" t="s">
        <v>3345</v>
      </c>
      <c r="H1041" s="21" t="s">
        <v>895</v>
      </c>
      <c r="I1041" s="21">
        <v>1.5</v>
      </c>
      <c r="J1041" s="21">
        <f t="shared" si="39"/>
        <v>0.45</v>
      </c>
      <c r="K1041" s="21">
        <f t="shared" si="40"/>
        <v>1.05</v>
      </c>
      <c r="L1041" s="21" t="s">
        <v>3346</v>
      </c>
      <c r="M1041" s="20" t="s">
        <v>23</v>
      </c>
      <c r="N1041" s="21" t="s">
        <v>3347</v>
      </c>
      <c r="O1041" s="22" t="s">
        <v>584</v>
      </c>
      <c r="P1041" s="22" t="s">
        <v>319</v>
      </c>
      <c r="Q1041" s="21" t="s">
        <v>3328</v>
      </c>
    </row>
    <row r="1042" s="3" customFormat="1" ht="36" spans="1:17">
      <c r="A1042" s="20">
        <v>1036</v>
      </c>
      <c r="B1042" s="21" t="s">
        <v>770</v>
      </c>
      <c r="C1042" s="21" t="s">
        <v>794</v>
      </c>
      <c r="D1042" s="21" t="s">
        <v>26</v>
      </c>
      <c r="E1042" s="21" t="s">
        <v>3348</v>
      </c>
      <c r="F1042" s="21" t="s">
        <v>177</v>
      </c>
      <c r="G1042" s="21" t="s">
        <v>3349</v>
      </c>
      <c r="H1042" s="21" t="s">
        <v>1159</v>
      </c>
      <c r="I1042" s="21">
        <v>3.7</v>
      </c>
      <c r="J1042" s="21">
        <f t="shared" si="39"/>
        <v>1.11</v>
      </c>
      <c r="K1042" s="21">
        <f t="shared" si="40"/>
        <v>2.59</v>
      </c>
      <c r="L1042" s="21" t="s">
        <v>3350</v>
      </c>
      <c r="M1042" s="20" t="s">
        <v>23</v>
      </c>
      <c r="N1042" s="21" t="s">
        <v>3351</v>
      </c>
      <c r="O1042" s="22" t="s">
        <v>584</v>
      </c>
      <c r="P1042" s="22" t="s">
        <v>319</v>
      </c>
      <c r="Q1042" s="21" t="s">
        <v>3328</v>
      </c>
    </row>
    <row r="1043" s="3" customFormat="1" ht="36" spans="1:17">
      <c r="A1043" s="20">
        <v>1037</v>
      </c>
      <c r="B1043" s="21" t="s">
        <v>770</v>
      </c>
      <c r="C1043" s="20" t="s">
        <v>771</v>
      </c>
      <c r="D1043" s="21" t="s">
        <v>26</v>
      </c>
      <c r="E1043" s="21" t="s">
        <v>3352</v>
      </c>
      <c r="F1043" s="21" t="s">
        <v>177</v>
      </c>
      <c r="G1043" s="21" t="s">
        <v>3353</v>
      </c>
      <c r="H1043" s="21" t="s">
        <v>1175</v>
      </c>
      <c r="I1043" s="21">
        <v>0.8</v>
      </c>
      <c r="J1043" s="21">
        <f t="shared" si="39"/>
        <v>0.24</v>
      </c>
      <c r="K1043" s="21">
        <f t="shared" si="40"/>
        <v>0.56</v>
      </c>
      <c r="L1043" s="21" t="s">
        <v>3354</v>
      </c>
      <c r="M1043" s="20" t="s">
        <v>23</v>
      </c>
      <c r="N1043" s="21" t="s">
        <v>3343</v>
      </c>
      <c r="O1043" s="22" t="s">
        <v>584</v>
      </c>
      <c r="P1043" s="22" t="s">
        <v>319</v>
      </c>
      <c r="Q1043" s="21" t="s">
        <v>3328</v>
      </c>
    </row>
    <row r="1044" s="3" customFormat="1" ht="36" spans="1:17">
      <c r="A1044" s="20">
        <v>1038</v>
      </c>
      <c r="B1044" s="21" t="s">
        <v>770</v>
      </c>
      <c r="C1044" s="20" t="s">
        <v>771</v>
      </c>
      <c r="D1044" s="21" t="s">
        <v>26</v>
      </c>
      <c r="E1044" s="21" t="s">
        <v>3355</v>
      </c>
      <c r="F1044" s="21" t="s">
        <v>177</v>
      </c>
      <c r="G1044" s="21" t="s">
        <v>3353</v>
      </c>
      <c r="H1044" s="21" t="s">
        <v>1175</v>
      </c>
      <c r="I1044" s="21">
        <v>0.8</v>
      </c>
      <c r="J1044" s="21">
        <f t="shared" si="39"/>
        <v>0.24</v>
      </c>
      <c r="K1044" s="21">
        <f t="shared" si="40"/>
        <v>0.56</v>
      </c>
      <c r="L1044" s="21" t="s">
        <v>527</v>
      </c>
      <c r="M1044" s="20" t="s">
        <v>23</v>
      </c>
      <c r="N1044" s="21" t="s">
        <v>3343</v>
      </c>
      <c r="O1044" s="22" t="s">
        <v>584</v>
      </c>
      <c r="P1044" s="22" t="s">
        <v>319</v>
      </c>
      <c r="Q1044" s="21" t="s">
        <v>3328</v>
      </c>
    </row>
    <row r="1045" s="3" customFormat="1" ht="36" spans="1:17">
      <c r="A1045" s="20">
        <v>1039</v>
      </c>
      <c r="B1045" s="21" t="s">
        <v>770</v>
      </c>
      <c r="C1045" s="21" t="s">
        <v>794</v>
      </c>
      <c r="D1045" s="21" t="s">
        <v>884</v>
      </c>
      <c r="E1045" s="21" t="s">
        <v>3356</v>
      </c>
      <c r="F1045" s="21" t="s">
        <v>177</v>
      </c>
      <c r="G1045" s="21" t="s">
        <v>3357</v>
      </c>
      <c r="H1045" s="21" t="s">
        <v>851</v>
      </c>
      <c r="I1045" s="21">
        <v>3</v>
      </c>
      <c r="J1045" s="21">
        <f t="shared" si="39"/>
        <v>0.9</v>
      </c>
      <c r="K1045" s="21">
        <f t="shared" si="40"/>
        <v>2.1</v>
      </c>
      <c r="L1045" s="21" t="s">
        <v>3358</v>
      </c>
      <c r="M1045" s="20" t="s">
        <v>23</v>
      </c>
      <c r="N1045" s="21" t="s">
        <v>3359</v>
      </c>
      <c r="O1045" s="22" t="s">
        <v>892</v>
      </c>
      <c r="P1045" s="22" t="s">
        <v>892</v>
      </c>
      <c r="Q1045" s="21" t="s">
        <v>3360</v>
      </c>
    </row>
    <row r="1046" s="3" customFormat="1" ht="36" spans="1:17">
      <c r="A1046" s="20">
        <v>1040</v>
      </c>
      <c r="B1046" s="21" t="s">
        <v>770</v>
      </c>
      <c r="C1046" s="21" t="s">
        <v>794</v>
      </c>
      <c r="D1046" s="21" t="s">
        <v>884</v>
      </c>
      <c r="E1046" s="21" t="s">
        <v>3361</v>
      </c>
      <c r="F1046" s="21" t="s">
        <v>177</v>
      </c>
      <c r="G1046" s="21" t="s">
        <v>3362</v>
      </c>
      <c r="H1046" s="21" t="s">
        <v>459</v>
      </c>
      <c r="I1046" s="21">
        <v>5.2</v>
      </c>
      <c r="J1046" s="21">
        <f t="shared" si="39"/>
        <v>1.56</v>
      </c>
      <c r="K1046" s="21">
        <f t="shared" si="40"/>
        <v>3.64</v>
      </c>
      <c r="L1046" s="21" t="s">
        <v>3363</v>
      </c>
      <c r="M1046" s="20" t="s">
        <v>23</v>
      </c>
      <c r="N1046" s="21" t="s">
        <v>3364</v>
      </c>
      <c r="O1046" s="22" t="s">
        <v>892</v>
      </c>
      <c r="P1046" s="22" t="s">
        <v>892</v>
      </c>
      <c r="Q1046" s="21" t="s">
        <v>3360</v>
      </c>
    </row>
    <row r="1047" s="3" customFormat="1" ht="36" spans="1:17">
      <c r="A1047" s="20">
        <v>1041</v>
      </c>
      <c r="B1047" s="21" t="s">
        <v>770</v>
      </c>
      <c r="C1047" s="21" t="s">
        <v>794</v>
      </c>
      <c r="D1047" s="21" t="s">
        <v>884</v>
      </c>
      <c r="E1047" s="21" t="s">
        <v>3365</v>
      </c>
      <c r="F1047" s="21" t="s">
        <v>177</v>
      </c>
      <c r="G1047" s="21" t="s">
        <v>3366</v>
      </c>
      <c r="H1047" s="21" t="s">
        <v>459</v>
      </c>
      <c r="I1047" s="21">
        <v>2</v>
      </c>
      <c r="J1047" s="21">
        <f t="shared" si="39"/>
        <v>0.6</v>
      </c>
      <c r="K1047" s="21">
        <f t="shared" si="40"/>
        <v>1.4</v>
      </c>
      <c r="L1047" s="21" t="s">
        <v>3367</v>
      </c>
      <c r="M1047" s="20" t="s">
        <v>23</v>
      </c>
      <c r="N1047" s="21" t="s">
        <v>3368</v>
      </c>
      <c r="O1047" s="22" t="s">
        <v>892</v>
      </c>
      <c r="P1047" s="22" t="s">
        <v>892</v>
      </c>
      <c r="Q1047" s="21" t="s">
        <v>3360</v>
      </c>
    </row>
    <row r="1048" s="3" customFormat="1" ht="36" spans="1:17">
      <c r="A1048" s="20">
        <v>1042</v>
      </c>
      <c r="B1048" s="21" t="s">
        <v>770</v>
      </c>
      <c r="C1048" s="21" t="s">
        <v>794</v>
      </c>
      <c r="D1048" s="21" t="s">
        <v>884</v>
      </c>
      <c r="E1048" s="21" t="s">
        <v>3369</v>
      </c>
      <c r="F1048" s="21" t="s">
        <v>177</v>
      </c>
      <c r="G1048" s="21" t="s">
        <v>3370</v>
      </c>
      <c r="H1048" s="21" t="s">
        <v>459</v>
      </c>
      <c r="I1048" s="21">
        <v>4</v>
      </c>
      <c r="J1048" s="21">
        <f t="shared" si="39"/>
        <v>1.2</v>
      </c>
      <c r="K1048" s="21">
        <f t="shared" si="40"/>
        <v>2.8</v>
      </c>
      <c r="L1048" s="21" t="s">
        <v>3371</v>
      </c>
      <c r="M1048" s="20" t="s">
        <v>23</v>
      </c>
      <c r="N1048" s="21" t="s">
        <v>3372</v>
      </c>
      <c r="O1048" s="22" t="s">
        <v>892</v>
      </c>
      <c r="P1048" s="22" t="s">
        <v>892</v>
      </c>
      <c r="Q1048" s="21" t="s">
        <v>3360</v>
      </c>
    </row>
    <row r="1049" s="3" customFormat="1" ht="36" spans="1:17">
      <c r="A1049" s="20">
        <v>1043</v>
      </c>
      <c r="B1049" s="21" t="s">
        <v>770</v>
      </c>
      <c r="C1049" s="21" t="s">
        <v>866</v>
      </c>
      <c r="D1049" s="21" t="s">
        <v>884</v>
      </c>
      <c r="E1049" s="21" t="s">
        <v>3373</v>
      </c>
      <c r="F1049" s="21" t="s">
        <v>177</v>
      </c>
      <c r="G1049" s="21" t="s">
        <v>3374</v>
      </c>
      <c r="H1049" s="21" t="s">
        <v>868</v>
      </c>
      <c r="I1049" s="21">
        <v>5.8</v>
      </c>
      <c r="J1049" s="21">
        <f t="shared" si="39"/>
        <v>1.74</v>
      </c>
      <c r="K1049" s="21">
        <f t="shared" si="40"/>
        <v>4.06</v>
      </c>
      <c r="L1049" s="21" t="s">
        <v>3375</v>
      </c>
      <c r="M1049" s="20" t="s">
        <v>23</v>
      </c>
      <c r="N1049" s="21" t="s">
        <v>3376</v>
      </c>
      <c r="O1049" s="22" t="s">
        <v>892</v>
      </c>
      <c r="P1049" s="22" t="s">
        <v>892</v>
      </c>
      <c r="Q1049" s="21" t="s">
        <v>3360</v>
      </c>
    </row>
    <row r="1050" s="3" customFormat="1" ht="36" spans="1:17">
      <c r="A1050" s="20">
        <v>1044</v>
      </c>
      <c r="B1050" s="21" t="s">
        <v>770</v>
      </c>
      <c r="C1050" s="21" t="s">
        <v>794</v>
      </c>
      <c r="D1050" s="21" t="s">
        <v>884</v>
      </c>
      <c r="E1050" s="21" t="s">
        <v>3377</v>
      </c>
      <c r="F1050" s="21" t="s">
        <v>177</v>
      </c>
      <c r="G1050" s="21" t="s">
        <v>3378</v>
      </c>
      <c r="H1050" s="21" t="s">
        <v>567</v>
      </c>
      <c r="I1050" s="21">
        <v>5</v>
      </c>
      <c r="J1050" s="21">
        <f t="shared" si="39"/>
        <v>1.5</v>
      </c>
      <c r="K1050" s="21">
        <f t="shared" si="40"/>
        <v>3.5</v>
      </c>
      <c r="L1050" s="21" t="s">
        <v>3379</v>
      </c>
      <c r="M1050" s="20" t="s">
        <v>23</v>
      </c>
      <c r="N1050" s="21" t="s">
        <v>3380</v>
      </c>
      <c r="O1050" s="22" t="s">
        <v>800</v>
      </c>
      <c r="P1050" s="22" t="s">
        <v>35</v>
      </c>
      <c r="Q1050" s="21" t="s">
        <v>3381</v>
      </c>
    </row>
    <row r="1051" s="3" customFormat="1" ht="36" spans="1:17">
      <c r="A1051" s="20">
        <v>1045</v>
      </c>
      <c r="B1051" s="21" t="s">
        <v>770</v>
      </c>
      <c r="C1051" s="21" t="s">
        <v>794</v>
      </c>
      <c r="D1051" s="21" t="s">
        <v>884</v>
      </c>
      <c r="E1051" s="21" t="s">
        <v>3382</v>
      </c>
      <c r="F1051" s="21" t="s">
        <v>177</v>
      </c>
      <c r="G1051" s="21" t="s">
        <v>3383</v>
      </c>
      <c r="H1051" s="21" t="s">
        <v>3384</v>
      </c>
      <c r="I1051" s="21">
        <v>2</v>
      </c>
      <c r="J1051" s="21">
        <f t="shared" si="39"/>
        <v>0.6</v>
      </c>
      <c r="K1051" s="21">
        <f t="shared" si="40"/>
        <v>1.4</v>
      </c>
      <c r="L1051" s="21" t="s">
        <v>3385</v>
      </c>
      <c r="M1051" s="20" t="s">
        <v>23</v>
      </c>
      <c r="N1051" s="21" t="s">
        <v>3386</v>
      </c>
      <c r="O1051" s="22" t="s">
        <v>35</v>
      </c>
      <c r="P1051" s="22" t="s">
        <v>833</v>
      </c>
      <c r="Q1051" s="21" t="s">
        <v>3381</v>
      </c>
    </row>
    <row r="1052" s="3" customFormat="1" ht="36" spans="1:17">
      <c r="A1052" s="20">
        <v>1046</v>
      </c>
      <c r="B1052" s="21" t="s">
        <v>770</v>
      </c>
      <c r="C1052" s="21" t="s">
        <v>794</v>
      </c>
      <c r="D1052" s="21" t="s">
        <v>26</v>
      </c>
      <c r="E1052" s="21" t="s">
        <v>3387</v>
      </c>
      <c r="F1052" s="21" t="s">
        <v>177</v>
      </c>
      <c r="G1052" s="21" t="s">
        <v>3388</v>
      </c>
      <c r="H1052" s="21" t="s">
        <v>3389</v>
      </c>
      <c r="I1052" s="21">
        <v>8</v>
      </c>
      <c r="J1052" s="21">
        <f t="shared" si="39"/>
        <v>2.4</v>
      </c>
      <c r="K1052" s="21">
        <f t="shared" si="40"/>
        <v>5.6</v>
      </c>
      <c r="L1052" s="21" t="s">
        <v>3390</v>
      </c>
      <c r="M1052" s="20" t="s">
        <v>23</v>
      </c>
      <c r="N1052" s="21" t="s">
        <v>3391</v>
      </c>
      <c r="O1052" s="22" t="s">
        <v>800</v>
      </c>
      <c r="P1052" s="22" t="s">
        <v>35</v>
      </c>
      <c r="Q1052" s="21" t="s">
        <v>3381</v>
      </c>
    </row>
    <row r="1053" s="3" customFormat="1" ht="36" spans="1:17">
      <c r="A1053" s="20">
        <v>1047</v>
      </c>
      <c r="B1053" s="21" t="s">
        <v>770</v>
      </c>
      <c r="C1053" s="20" t="s">
        <v>771</v>
      </c>
      <c r="D1053" s="21" t="s">
        <v>338</v>
      </c>
      <c r="E1053" s="21" t="s">
        <v>3392</v>
      </c>
      <c r="F1053" s="21" t="s">
        <v>177</v>
      </c>
      <c r="G1053" s="21" t="s">
        <v>3393</v>
      </c>
      <c r="H1053" s="21" t="s">
        <v>889</v>
      </c>
      <c r="I1053" s="21">
        <v>12</v>
      </c>
      <c r="J1053" s="21">
        <f t="shared" si="39"/>
        <v>3.6</v>
      </c>
      <c r="K1053" s="21">
        <f t="shared" si="40"/>
        <v>8.4</v>
      </c>
      <c r="L1053" s="21" t="s">
        <v>504</v>
      </c>
      <c r="M1053" s="20" t="s">
        <v>23</v>
      </c>
      <c r="N1053" s="21" t="s">
        <v>3394</v>
      </c>
      <c r="O1053" s="22" t="s">
        <v>570</v>
      </c>
      <c r="P1053" s="22" t="s">
        <v>792</v>
      </c>
      <c r="Q1053" s="21" t="s">
        <v>3381</v>
      </c>
    </row>
    <row r="1054" s="3" customFormat="1" ht="36" spans="1:17">
      <c r="A1054" s="20">
        <v>1048</v>
      </c>
      <c r="B1054" s="21" t="s">
        <v>770</v>
      </c>
      <c r="C1054" s="20" t="s">
        <v>771</v>
      </c>
      <c r="D1054" s="21" t="s">
        <v>26</v>
      </c>
      <c r="E1054" s="21" t="s">
        <v>3395</v>
      </c>
      <c r="F1054" s="21" t="s">
        <v>177</v>
      </c>
      <c r="G1054" s="21" t="s">
        <v>3396</v>
      </c>
      <c r="H1054" s="21" t="s">
        <v>567</v>
      </c>
      <c r="I1054" s="21">
        <v>3</v>
      </c>
      <c r="J1054" s="21">
        <f t="shared" si="39"/>
        <v>0.9</v>
      </c>
      <c r="K1054" s="21">
        <f t="shared" si="40"/>
        <v>2.1</v>
      </c>
      <c r="L1054" s="21" t="s">
        <v>3397</v>
      </c>
      <c r="M1054" s="20" t="s">
        <v>23</v>
      </c>
      <c r="N1054" s="21" t="s">
        <v>3398</v>
      </c>
      <c r="O1054" s="22" t="s">
        <v>570</v>
      </c>
      <c r="P1054" s="22" t="s">
        <v>792</v>
      </c>
      <c r="Q1054" s="21" t="s">
        <v>3381</v>
      </c>
    </row>
    <row r="1055" s="3" customFormat="1" ht="36" spans="1:17">
      <c r="A1055" s="20">
        <v>1049</v>
      </c>
      <c r="B1055" s="21" t="s">
        <v>770</v>
      </c>
      <c r="C1055" s="21" t="s">
        <v>794</v>
      </c>
      <c r="D1055" s="21" t="s">
        <v>26</v>
      </c>
      <c r="E1055" s="21" t="s">
        <v>3399</v>
      </c>
      <c r="F1055" s="21" t="s">
        <v>177</v>
      </c>
      <c r="G1055" s="21" t="s">
        <v>3400</v>
      </c>
      <c r="H1055" s="21" t="s">
        <v>435</v>
      </c>
      <c r="I1055" s="21">
        <v>3</v>
      </c>
      <c r="J1055" s="21">
        <f t="shared" si="39"/>
        <v>0.9</v>
      </c>
      <c r="K1055" s="21">
        <f t="shared" si="40"/>
        <v>2.1</v>
      </c>
      <c r="L1055" s="21" t="s">
        <v>3401</v>
      </c>
      <c r="M1055" s="20" t="s">
        <v>23</v>
      </c>
      <c r="N1055" s="21" t="s">
        <v>3402</v>
      </c>
      <c r="O1055" s="22" t="s">
        <v>34</v>
      </c>
      <c r="P1055" s="22" t="s">
        <v>584</v>
      </c>
      <c r="Q1055" s="21" t="s">
        <v>3403</v>
      </c>
    </row>
    <row r="1056" s="3" customFormat="1" ht="36" spans="1:17">
      <c r="A1056" s="20">
        <v>1050</v>
      </c>
      <c r="B1056" s="21" t="s">
        <v>770</v>
      </c>
      <c r="C1056" s="21" t="s">
        <v>794</v>
      </c>
      <c r="D1056" s="21" t="s">
        <v>26</v>
      </c>
      <c r="E1056" s="21" t="s">
        <v>3404</v>
      </c>
      <c r="F1056" s="21" t="s">
        <v>177</v>
      </c>
      <c r="G1056" s="21" t="s">
        <v>3405</v>
      </c>
      <c r="H1056" s="21" t="s">
        <v>1159</v>
      </c>
      <c r="I1056" s="21">
        <v>4.05</v>
      </c>
      <c r="J1056" s="21">
        <f t="shared" si="39"/>
        <v>1.215</v>
      </c>
      <c r="K1056" s="21">
        <f t="shared" si="40"/>
        <v>2.835</v>
      </c>
      <c r="L1056" s="21" t="s">
        <v>3406</v>
      </c>
      <c r="M1056" s="20" t="s">
        <v>23</v>
      </c>
      <c r="N1056" s="21" t="s">
        <v>3407</v>
      </c>
      <c r="O1056" s="22" t="s">
        <v>584</v>
      </c>
      <c r="P1056" s="22" t="s">
        <v>792</v>
      </c>
      <c r="Q1056" s="21" t="s">
        <v>3403</v>
      </c>
    </row>
    <row r="1057" s="3" customFormat="1" ht="36" spans="1:17">
      <c r="A1057" s="20">
        <v>1051</v>
      </c>
      <c r="B1057" s="21" t="s">
        <v>770</v>
      </c>
      <c r="C1057" s="21" t="s">
        <v>794</v>
      </c>
      <c r="D1057" s="21" t="s">
        <v>26</v>
      </c>
      <c r="E1057" s="21" t="s">
        <v>3408</v>
      </c>
      <c r="F1057" s="21" t="s">
        <v>177</v>
      </c>
      <c r="G1057" s="21" t="s">
        <v>3409</v>
      </c>
      <c r="H1057" s="21" t="s">
        <v>435</v>
      </c>
      <c r="I1057" s="21">
        <v>4.95</v>
      </c>
      <c r="J1057" s="21">
        <f t="shared" si="39"/>
        <v>1.485</v>
      </c>
      <c r="K1057" s="21">
        <f t="shared" si="40"/>
        <v>3.465</v>
      </c>
      <c r="L1057" s="21" t="s">
        <v>3410</v>
      </c>
      <c r="M1057" s="20" t="s">
        <v>23</v>
      </c>
      <c r="N1057" s="21" t="s">
        <v>3411</v>
      </c>
      <c r="O1057" s="22" t="s">
        <v>584</v>
      </c>
      <c r="P1057" s="22" t="s">
        <v>792</v>
      </c>
      <c r="Q1057" s="21" t="s">
        <v>3403</v>
      </c>
    </row>
    <row r="1058" s="6" customFormat="1" ht="36" spans="1:17">
      <c r="A1058" s="20">
        <v>1052</v>
      </c>
      <c r="B1058" s="21" t="s">
        <v>770</v>
      </c>
      <c r="C1058" s="21" t="s">
        <v>794</v>
      </c>
      <c r="D1058" s="21" t="s">
        <v>26</v>
      </c>
      <c r="E1058" s="21" t="s">
        <v>3412</v>
      </c>
      <c r="F1058" s="21" t="s">
        <v>177</v>
      </c>
      <c r="G1058" s="21" t="s">
        <v>3413</v>
      </c>
      <c r="H1058" s="21" t="s">
        <v>1683</v>
      </c>
      <c r="I1058" s="21">
        <v>3.9</v>
      </c>
      <c r="J1058" s="21">
        <f t="shared" si="39"/>
        <v>1.17</v>
      </c>
      <c r="K1058" s="21">
        <f t="shared" si="40"/>
        <v>2.73</v>
      </c>
      <c r="L1058" s="21" t="s">
        <v>3414</v>
      </c>
      <c r="M1058" s="20" t="s">
        <v>23</v>
      </c>
      <c r="N1058" s="21" t="s">
        <v>3415</v>
      </c>
      <c r="O1058" s="22" t="s">
        <v>584</v>
      </c>
      <c r="P1058" s="22" t="s">
        <v>792</v>
      </c>
      <c r="Q1058" s="21" t="s">
        <v>3403</v>
      </c>
    </row>
    <row r="1059" s="6" customFormat="1" ht="36" spans="1:17">
      <c r="A1059" s="20">
        <v>1053</v>
      </c>
      <c r="B1059" s="21" t="s">
        <v>770</v>
      </c>
      <c r="C1059" s="21" t="s">
        <v>794</v>
      </c>
      <c r="D1059" s="21" t="s">
        <v>26</v>
      </c>
      <c r="E1059" s="21" t="s">
        <v>3416</v>
      </c>
      <c r="F1059" s="21" t="s">
        <v>177</v>
      </c>
      <c r="G1059" s="21" t="s">
        <v>3417</v>
      </c>
      <c r="H1059" s="21" t="s">
        <v>435</v>
      </c>
      <c r="I1059" s="21">
        <v>1.5</v>
      </c>
      <c r="J1059" s="21">
        <f t="shared" si="39"/>
        <v>0.45</v>
      </c>
      <c r="K1059" s="21">
        <f t="shared" si="40"/>
        <v>1.05</v>
      </c>
      <c r="L1059" s="21" t="s">
        <v>3418</v>
      </c>
      <c r="M1059" s="20" t="s">
        <v>23</v>
      </c>
      <c r="N1059" s="21" t="s">
        <v>3419</v>
      </c>
      <c r="O1059" s="22" t="s">
        <v>584</v>
      </c>
      <c r="P1059" s="22" t="s">
        <v>792</v>
      </c>
      <c r="Q1059" s="21" t="s">
        <v>3403</v>
      </c>
    </row>
    <row r="1060" s="6" customFormat="1" ht="36" spans="1:17">
      <c r="A1060" s="20">
        <v>1054</v>
      </c>
      <c r="B1060" s="21" t="s">
        <v>770</v>
      </c>
      <c r="C1060" s="20" t="s">
        <v>771</v>
      </c>
      <c r="D1060" s="21" t="s">
        <v>338</v>
      </c>
      <c r="E1060" s="21" t="s">
        <v>3420</v>
      </c>
      <c r="F1060" s="21" t="s">
        <v>177</v>
      </c>
      <c r="G1060" s="21" t="s">
        <v>3421</v>
      </c>
      <c r="H1060" s="21" t="s">
        <v>889</v>
      </c>
      <c r="I1060" s="21">
        <v>3.3</v>
      </c>
      <c r="J1060" s="21">
        <f t="shared" si="39"/>
        <v>0.99</v>
      </c>
      <c r="K1060" s="21">
        <f t="shared" si="40"/>
        <v>2.31</v>
      </c>
      <c r="L1060" s="21" t="s">
        <v>3422</v>
      </c>
      <c r="M1060" s="20" t="s">
        <v>23</v>
      </c>
      <c r="N1060" s="21" t="s">
        <v>3423</v>
      </c>
      <c r="O1060" s="22" t="s">
        <v>584</v>
      </c>
      <c r="P1060" s="22" t="s">
        <v>319</v>
      </c>
      <c r="Q1060" s="21" t="s">
        <v>3403</v>
      </c>
    </row>
    <row r="1061" s="6" customFormat="1" ht="36" spans="1:17">
      <c r="A1061" s="20">
        <v>1055</v>
      </c>
      <c r="B1061" s="21" t="s">
        <v>770</v>
      </c>
      <c r="C1061" s="20" t="s">
        <v>771</v>
      </c>
      <c r="D1061" s="21" t="s">
        <v>26</v>
      </c>
      <c r="E1061" s="21" t="s">
        <v>3424</v>
      </c>
      <c r="F1061" s="21" t="s">
        <v>177</v>
      </c>
      <c r="G1061" s="21" t="s">
        <v>3425</v>
      </c>
      <c r="H1061" s="21" t="s">
        <v>1988</v>
      </c>
      <c r="I1061" s="21">
        <v>0.3</v>
      </c>
      <c r="J1061" s="21">
        <f t="shared" si="39"/>
        <v>0.09</v>
      </c>
      <c r="K1061" s="21">
        <f t="shared" si="40"/>
        <v>0.21</v>
      </c>
      <c r="L1061" s="21" t="s">
        <v>3426</v>
      </c>
      <c r="M1061" s="20" t="s">
        <v>23</v>
      </c>
      <c r="N1061" s="21" t="s">
        <v>3427</v>
      </c>
      <c r="O1061" s="22" t="s">
        <v>584</v>
      </c>
      <c r="P1061" s="22" t="s">
        <v>319</v>
      </c>
      <c r="Q1061" s="21" t="s">
        <v>3403</v>
      </c>
    </row>
    <row r="1062" s="6" customFormat="1" ht="36" spans="1:17">
      <c r="A1062" s="20">
        <v>1056</v>
      </c>
      <c r="B1062" s="21" t="s">
        <v>770</v>
      </c>
      <c r="C1062" s="20" t="s">
        <v>771</v>
      </c>
      <c r="D1062" s="21" t="s">
        <v>26</v>
      </c>
      <c r="E1062" s="21" t="s">
        <v>3428</v>
      </c>
      <c r="F1062" s="21" t="s">
        <v>177</v>
      </c>
      <c r="G1062" s="21" t="s">
        <v>3425</v>
      </c>
      <c r="H1062" s="21" t="s">
        <v>1988</v>
      </c>
      <c r="I1062" s="21">
        <v>0.3</v>
      </c>
      <c r="J1062" s="21">
        <f t="shared" si="39"/>
        <v>0.09</v>
      </c>
      <c r="K1062" s="21">
        <f t="shared" si="40"/>
        <v>0.21</v>
      </c>
      <c r="L1062" s="21" t="s">
        <v>3426</v>
      </c>
      <c r="M1062" s="20" t="s">
        <v>23</v>
      </c>
      <c r="N1062" s="21" t="s">
        <v>3427</v>
      </c>
      <c r="O1062" s="22" t="s">
        <v>584</v>
      </c>
      <c r="P1062" s="22" t="s">
        <v>319</v>
      </c>
      <c r="Q1062" s="21" t="s">
        <v>3403</v>
      </c>
    </row>
    <row r="1063" s="6" customFormat="1" ht="36" spans="1:17">
      <c r="A1063" s="20">
        <v>1057</v>
      </c>
      <c r="B1063" s="21" t="s">
        <v>770</v>
      </c>
      <c r="C1063" s="21" t="s">
        <v>794</v>
      </c>
      <c r="D1063" s="21" t="s">
        <v>26</v>
      </c>
      <c r="E1063" s="21" t="s">
        <v>3429</v>
      </c>
      <c r="F1063" s="21" t="s">
        <v>177</v>
      </c>
      <c r="G1063" s="21" t="s">
        <v>3430</v>
      </c>
      <c r="H1063" s="21" t="s">
        <v>3431</v>
      </c>
      <c r="I1063" s="21">
        <v>0.9</v>
      </c>
      <c r="J1063" s="21">
        <f t="shared" si="39"/>
        <v>0.27</v>
      </c>
      <c r="K1063" s="21">
        <f t="shared" si="40"/>
        <v>0.63</v>
      </c>
      <c r="L1063" s="21" t="s">
        <v>3432</v>
      </c>
      <c r="M1063" s="20" t="s">
        <v>23</v>
      </c>
      <c r="N1063" s="21" t="s">
        <v>3433</v>
      </c>
      <c r="O1063" s="22" t="s">
        <v>584</v>
      </c>
      <c r="P1063" s="22" t="s">
        <v>319</v>
      </c>
      <c r="Q1063" s="21" t="s">
        <v>3403</v>
      </c>
    </row>
    <row r="1064" s="6" customFormat="1" ht="36" spans="1:17">
      <c r="A1064" s="20">
        <v>1058</v>
      </c>
      <c r="B1064" s="21" t="s">
        <v>770</v>
      </c>
      <c r="C1064" s="21" t="s">
        <v>794</v>
      </c>
      <c r="D1064" s="21" t="s">
        <v>26</v>
      </c>
      <c r="E1064" s="21" t="s">
        <v>3434</v>
      </c>
      <c r="F1064" s="21" t="s">
        <v>177</v>
      </c>
      <c r="G1064" s="21" t="s">
        <v>3430</v>
      </c>
      <c r="H1064" s="21" t="s">
        <v>3435</v>
      </c>
      <c r="I1064" s="21">
        <v>2.4</v>
      </c>
      <c r="J1064" s="21">
        <f t="shared" si="39"/>
        <v>0.72</v>
      </c>
      <c r="K1064" s="21">
        <f t="shared" si="40"/>
        <v>1.68</v>
      </c>
      <c r="L1064" s="21" t="s">
        <v>3436</v>
      </c>
      <c r="M1064" s="20" t="s">
        <v>23</v>
      </c>
      <c r="N1064" s="21" t="s">
        <v>3433</v>
      </c>
      <c r="O1064" s="22" t="s">
        <v>584</v>
      </c>
      <c r="P1064" s="22" t="s">
        <v>319</v>
      </c>
      <c r="Q1064" s="21" t="s">
        <v>3403</v>
      </c>
    </row>
    <row r="1065" s="6" customFormat="1" ht="36" spans="1:17">
      <c r="A1065" s="20">
        <v>1059</v>
      </c>
      <c r="B1065" s="21" t="s">
        <v>770</v>
      </c>
      <c r="C1065" s="21" t="s">
        <v>794</v>
      </c>
      <c r="D1065" s="21" t="s">
        <v>26</v>
      </c>
      <c r="E1065" s="21" t="s">
        <v>3437</v>
      </c>
      <c r="F1065" s="21" t="s">
        <v>177</v>
      </c>
      <c r="G1065" s="21" t="s">
        <v>3438</v>
      </c>
      <c r="H1065" s="21" t="s">
        <v>1683</v>
      </c>
      <c r="I1065" s="21">
        <v>4</v>
      </c>
      <c r="J1065" s="21">
        <f t="shared" si="39"/>
        <v>1.2</v>
      </c>
      <c r="K1065" s="21">
        <f t="shared" si="40"/>
        <v>2.8</v>
      </c>
      <c r="L1065" s="21" t="s">
        <v>3439</v>
      </c>
      <c r="M1065" s="20" t="s">
        <v>23</v>
      </c>
      <c r="N1065" s="21" t="s">
        <v>3440</v>
      </c>
      <c r="O1065" s="22" t="s">
        <v>584</v>
      </c>
      <c r="P1065" s="22" t="s">
        <v>319</v>
      </c>
      <c r="Q1065" s="21" t="s">
        <v>3403</v>
      </c>
    </row>
    <row r="1066" s="6" customFormat="1" ht="36" spans="1:17">
      <c r="A1066" s="20">
        <v>1060</v>
      </c>
      <c r="B1066" s="21" t="s">
        <v>770</v>
      </c>
      <c r="C1066" s="21" t="s">
        <v>794</v>
      </c>
      <c r="D1066" s="21" t="s">
        <v>884</v>
      </c>
      <c r="E1066" s="21" t="s">
        <v>3441</v>
      </c>
      <c r="F1066" s="21" t="s">
        <v>177</v>
      </c>
      <c r="G1066" s="21" t="s">
        <v>3442</v>
      </c>
      <c r="H1066" s="21" t="s">
        <v>459</v>
      </c>
      <c r="I1066" s="21">
        <v>1.4</v>
      </c>
      <c r="J1066" s="21">
        <f t="shared" si="39"/>
        <v>0.42</v>
      </c>
      <c r="K1066" s="21">
        <f t="shared" si="40"/>
        <v>0.98</v>
      </c>
      <c r="L1066" s="21" t="s">
        <v>3443</v>
      </c>
      <c r="M1066" s="20" t="s">
        <v>23</v>
      </c>
      <c r="N1066" s="21" t="s">
        <v>3444</v>
      </c>
      <c r="O1066" s="22" t="s">
        <v>110</v>
      </c>
      <c r="P1066" s="22" t="s">
        <v>800</v>
      </c>
      <c r="Q1066" s="21" t="s">
        <v>3403</v>
      </c>
    </row>
    <row r="1067" s="6" customFormat="1" ht="36" spans="1:17">
      <c r="A1067" s="20">
        <v>1061</v>
      </c>
      <c r="B1067" s="21" t="s">
        <v>770</v>
      </c>
      <c r="C1067" s="21" t="s">
        <v>785</v>
      </c>
      <c r="D1067" s="21" t="s">
        <v>26</v>
      </c>
      <c r="E1067" s="21" t="s">
        <v>3445</v>
      </c>
      <c r="F1067" s="21" t="s">
        <v>177</v>
      </c>
      <c r="G1067" s="21" t="s">
        <v>3446</v>
      </c>
      <c r="H1067" s="21" t="s">
        <v>3447</v>
      </c>
      <c r="I1067" s="21">
        <v>10</v>
      </c>
      <c r="J1067" s="21">
        <f t="shared" si="39"/>
        <v>3</v>
      </c>
      <c r="K1067" s="21">
        <f t="shared" si="40"/>
        <v>7</v>
      </c>
      <c r="L1067" s="21" t="s">
        <v>3448</v>
      </c>
      <c r="M1067" s="20" t="s">
        <v>23</v>
      </c>
      <c r="N1067" s="21" t="s">
        <v>3449</v>
      </c>
      <c r="O1067" s="22" t="s">
        <v>780</v>
      </c>
      <c r="P1067" s="22" t="s">
        <v>110</v>
      </c>
      <c r="Q1067" s="21" t="s">
        <v>3450</v>
      </c>
    </row>
    <row r="1068" s="6" customFormat="1" ht="48" spans="1:17">
      <c r="A1068" s="20">
        <v>1062</v>
      </c>
      <c r="B1068" s="21" t="s">
        <v>770</v>
      </c>
      <c r="C1068" s="20" t="s">
        <v>771</v>
      </c>
      <c r="D1068" s="21" t="s">
        <v>26</v>
      </c>
      <c r="E1068" s="35" t="s">
        <v>3451</v>
      </c>
      <c r="F1068" s="21" t="s">
        <v>177</v>
      </c>
      <c r="G1068" s="35" t="s">
        <v>3452</v>
      </c>
      <c r="H1068" s="21" t="s">
        <v>3453</v>
      </c>
      <c r="I1068" s="21">
        <v>150</v>
      </c>
      <c r="J1068" s="21">
        <f t="shared" si="39"/>
        <v>45</v>
      </c>
      <c r="K1068" s="21">
        <f t="shared" si="40"/>
        <v>105</v>
      </c>
      <c r="L1068" s="35" t="s">
        <v>3454</v>
      </c>
      <c r="M1068" s="20" t="s">
        <v>23</v>
      </c>
      <c r="N1068" s="21" t="s">
        <v>3455</v>
      </c>
      <c r="O1068" s="36" t="s">
        <v>3456</v>
      </c>
      <c r="P1068" s="36" t="s">
        <v>110</v>
      </c>
      <c r="Q1068" s="35" t="s">
        <v>470</v>
      </c>
    </row>
    <row r="1069" s="6" customFormat="1" ht="36" spans="1:17">
      <c r="A1069" s="20">
        <v>1063</v>
      </c>
      <c r="B1069" s="21" t="s">
        <v>770</v>
      </c>
      <c r="C1069" s="20" t="s">
        <v>771</v>
      </c>
      <c r="D1069" s="21" t="s">
        <v>884</v>
      </c>
      <c r="E1069" s="21" t="s">
        <v>3457</v>
      </c>
      <c r="F1069" s="21" t="s">
        <v>177</v>
      </c>
      <c r="G1069" s="21" t="s">
        <v>186</v>
      </c>
      <c r="H1069" s="21" t="s">
        <v>3458</v>
      </c>
      <c r="I1069" s="21">
        <v>44</v>
      </c>
      <c r="J1069" s="21">
        <f t="shared" si="39"/>
        <v>13.2</v>
      </c>
      <c r="K1069" s="21">
        <f t="shared" si="40"/>
        <v>30.8</v>
      </c>
      <c r="L1069" s="21" t="s">
        <v>3459</v>
      </c>
      <c r="M1069" s="20" t="s">
        <v>23</v>
      </c>
      <c r="N1069" s="21" t="s">
        <v>3460</v>
      </c>
      <c r="O1069" s="21">
        <v>2019.3</v>
      </c>
      <c r="P1069" s="21">
        <v>2019.12</v>
      </c>
      <c r="Q1069" s="21" t="s">
        <v>3461</v>
      </c>
    </row>
    <row r="1070" s="6" customFormat="1" ht="36" spans="1:17">
      <c r="A1070" s="20">
        <v>1064</v>
      </c>
      <c r="B1070" s="21" t="s">
        <v>770</v>
      </c>
      <c r="C1070" s="21" t="s">
        <v>794</v>
      </c>
      <c r="D1070" s="21" t="s">
        <v>884</v>
      </c>
      <c r="E1070" s="21" t="s">
        <v>3462</v>
      </c>
      <c r="F1070" s="21" t="s">
        <v>177</v>
      </c>
      <c r="G1070" s="21" t="s">
        <v>186</v>
      </c>
      <c r="H1070" s="21" t="s">
        <v>567</v>
      </c>
      <c r="I1070" s="21">
        <v>36</v>
      </c>
      <c r="J1070" s="21">
        <f t="shared" si="39"/>
        <v>10.8</v>
      </c>
      <c r="K1070" s="21">
        <f t="shared" si="40"/>
        <v>25.2</v>
      </c>
      <c r="L1070" s="21" t="s">
        <v>3463</v>
      </c>
      <c r="M1070" s="20" t="s">
        <v>23</v>
      </c>
      <c r="N1070" s="21" t="s">
        <v>3464</v>
      </c>
      <c r="O1070" s="21">
        <v>2019.3</v>
      </c>
      <c r="P1070" s="21">
        <v>2019.12</v>
      </c>
      <c r="Q1070" s="21" t="s">
        <v>3461</v>
      </c>
    </row>
    <row r="1071" s="6" customFormat="1" ht="36" spans="1:17">
      <c r="A1071" s="20">
        <v>1065</v>
      </c>
      <c r="B1071" s="21" t="s">
        <v>770</v>
      </c>
      <c r="C1071" s="20" t="s">
        <v>771</v>
      </c>
      <c r="D1071" s="21" t="s">
        <v>26</v>
      </c>
      <c r="E1071" s="21" t="s">
        <v>3465</v>
      </c>
      <c r="F1071" s="21" t="s">
        <v>177</v>
      </c>
      <c r="G1071" s="21" t="s">
        <v>186</v>
      </c>
      <c r="H1071" s="21" t="s">
        <v>372</v>
      </c>
      <c r="I1071" s="21">
        <v>20</v>
      </c>
      <c r="J1071" s="21">
        <f t="shared" si="39"/>
        <v>6</v>
      </c>
      <c r="K1071" s="21">
        <f t="shared" si="40"/>
        <v>14</v>
      </c>
      <c r="L1071" s="21" t="s">
        <v>524</v>
      </c>
      <c r="M1071" s="20" t="s">
        <v>23</v>
      </c>
      <c r="N1071" s="21" t="s">
        <v>3466</v>
      </c>
      <c r="O1071" s="21">
        <v>2019.3</v>
      </c>
      <c r="P1071" s="28">
        <v>2019.12</v>
      </c>
      <c r="Q1071" s="21" t="s">
        <v>3461</v>
      </c>
    </row>
    <row r="1072" s="6" customFormat="1" ht="24" spans="1:17">
      <c r="A1072" s="20">
        <v>1066</v>
      </c>
      <c r="B1072" s="21" t="s">
        <v>770</v>
      </c>
      <c r="C1072" s="20" t="s">
        <v>771</v>
      </c>
      <c r="D1072" s="21" t="s">
        <v>26</v>
      </c>
      <c r="E1072" s="21" t="s">
        <v>3467</v>
      </c>
      <c r="F1072" s="21" t="s">
        <v>177</v>
      </c>
      <c r="G1072" s="21" t="s">
        <v>3468</v>
      </c>
      <c r="H1072" s="21" t="s">
        <v>372</v>
      </c>
      <c r="I1072" s="21">
        <v>5</v>
      </c>
      <c r="J1072" s="21">
        <f t="shared" si="39"/>
        <v>1.5</v>
      </c>
      <c r="K1072" s="21">
        <f t="shared" si="40"/>
        <v>3.5</v>
      </c>
      <c r="L1072" s="21" t="s">
        <v>3469</v>
      </c>
      <c r="M1072" s="20" t="s">
        <v>23</v>
      </c>
      <c r="N1072" s="21" t="s">
        <v>2572</v>
      </c>
      <c r="O1072" s="22">
        <v>2019.4</v>
      </c>
      <c r="P1072" s="22" t="s">
        <v>792</v>
      </c>
      <c r="Q1072" s="21" t="s">
        <v>3074</v>
      </c>
    </row>
    <row r="1073" s="6" customFormat="1" ht="24" spans="1:17">
      <c r="A1073" s="20">
        <v>1067</v>
      </c>
      <c r="B1073" s="21" t="s">
        <v>770</v>
      </c>
      <c r="C1073" s="20" t="s">
        <v>771</v>
      </c>
      <c r="D1073" s="21" t="s">
        <v>26</v>
      </c>
      <c r="E1073" s="21" t="s">
        <v>3470</v>
      </c>
      <c r="F1073" s="21" t="s">
        <v>177</v>
      </c>
      <c r="G1073" s="21" t="s">
        <v>3153</v>
      </c>
      <c r="H1073" s="21" t="s">
        <v>3471</v>
      </c>
      <c r="I1073" s="21">
        <v>6.3</v>
      </c>
      <c r="J1073" s="21">
        <f t="shared" si="39"/>
        <v>1.89</v>
      </c>
      <c r="K1073" s="21">
        <f t="shared" si="40"/>
        <v>4.41</v>
      </c>
      <c r="L1073" s="21" t="s">
        <v>3472</v>
      </c>
      <c r="M1073" s="20" t="s">
        <v>23</v>
      </c>
      <c r="N1073" s="21" t="s">
        <v>3473</v>
      </c>
      <c r="O1073" s="22" t="s">
        <v>584</v>
      </c>
      <c r="P1073" s="22" t="s">
        <v>570</v>
      </c>
      <c r="Q1073" s="21" t="s">
        <v>3157</v>
      </c>
    </row>
    <row r="1074" s="3" customFormat="1" ht="24" spans="1:17">
      <c r="A1074" s="20">
        <v>1068</v>
      </c>
      <c r="B1074" s="21" t="s">
        <v>770</v>
      </c>
      <c r="C1074" s="20" t="s">
        <v>771</v>
      </c>
      <c r="D1074" s="21" t="s">
        <v>26</v>
      </c>
      <c r="E1074" s="21" t="s">
        <v>3474</v>
      </c>
      <c r="F1074" s="21" t="s">
        <v>177</v>
      </c>
      <c r="G1074" s="21" t="s">
        <v>3153</v>
      </c>
      <c r="H1074" s="21" t="s">
        <v>372</v>
      </c>
      <c r="I1074" s="21">
        <v>7.5</v>
      </c>
      <c r="J1074" s="21">
        <f t="shared" si="39"/>
        <v>2.25</v>
      </c>
      <c r="K1074" s="21">
        <f t="shared" si="40"/>
        <v>5.25</v>
      </c>
      <c r="L1074" s="21" t="s">
        <v>3475</v>
      </c>
      <c r="M1074" s="20" t="s">
        <v>23</v>
      </c>
      <c r="N1074" s="21" t="s">
        <v>3476</v>
      </c>
      <c r="O1074" s="22" t="s">
        <v>584</v>
      </c>
      <c r="P1074" s="22" t="s">
        <v>570</v>
      </c>
      <c r="Q1074" s="21" t="s">
        <v>3157</v>
      </c>
    </row>
    <row r="1075" s="3" customFormat="1" ht="24" spans="1:17">
      <c r="A1075" s="20">
        <v>1069</v>
      </c>
      <c r="B1075" s="21" t="s">
        <v>770</v>
      </c>
      <c r="C1075" s="21" t="s">
        <v>794</v>
      </c>
      <c r="D1075" s="21" t="s">
        <v>26</v>
      </c>
      <c r="E1075" s="21" t="s">
        <v>3477</v>
      </c>
      <c r="F1075" s="21" t="s">
        <v>177</v>
      </c>
      <c r="G1075" s="21" t="s">
        <v>517</v>
      </c>
      <c r="H1075" s="21" t="s">
        <v>3478</v>
      </c>
      <c r="I1075" s="21">
        <v>6</v>
      </c>
      <c r="J1075" s="21">
        <f t="shared" si="39"/>
        <v>1.8</v>
      </c>
      <c r="K1075" s="21">
        <f t="shared" si="40"/>
        <v>4.2</v>
      </c>
      <c r="L1075" s="21" t="s">
        <v>3479</v>
      </c>
      <c r="M1075" s="20" t="s">
        <v>23</v>
      </c>
      <c r="N1075" s="21" t="s">
        <v>3480</v>
      </c>
      <c r="O1075" s="22" t="s">
        <v>34</v>
      </c>
      <c r="P1075" s="22" t="s">
        <v>892</v>
      </c>
      <c r="Q1075" s="21" t="s">
        <v>3269</v>
      </c>
    </row>
    <row r="1076" s="4" customFormat="1" ht="24" spans="1:17">
      <c r="A1076" s="20">
        <v>1070</v>
      </c>
      <c r="B1076" s="21" t="s">
        <v>770</v>
      </c>
      <c r="C1076" s="21" t="s">
        <v>866</v>
      </c>
      <c r="D1076" s="21" t="s">
        <v>26</v>
      </c>
      <c r="E1076" s="21" t="s">
        <v>3481</v>
      </c>
      <c r="F1076" s="21" t="s">
        <v>177</v>
      </c>
      <c r="G1076" s="21" t="s">
        <v>3482</v>
      </c>
      <c r="H1076" s="21" t="s">
        <v>868</v>
      </c>
      <c r="I1076" s="21">
        <v>10.8</v>
      </c>
      <c r="J1076" s="37">
        <v>3.8</v>
      </c>
      <c r="K1076" s="38">
        <v>7</v>
      </c>
      <c r="L1076" s="21" t="s">
        <v>2405</v>
      </c>
      <c r="M1076" s="21"/>
      <c r="N1076" s="21"/>
      <c r="O1076" s="22" t="s">
        <v>1178</v>
      </c>
      <c r="P1076" s="22" t="s">
        <v>792</v>
      </c>
      <c r="Q1076" s="21" t="s">
        <v>3450</v>
      </c>
    </row>
    <row r="1077" s="4" customFormat="1" ht="48" spans="1:17">
      <c r="A1077" s="20">
        <v>1071</v>
      </c>
      <c r="B1077" s="21" t="s">
        <v>770</v>
      </c>
      <c r="C1077" s="21" t="s">
        <v>785</v>
      </c>
      <c r="D1077" s="21" t="s">
        <v>26</v>
      </c>
      <c r="E1077" s="21" t="s">
        <v>3483</v>
      </c>
      <c r="F1077" s="21" t="s">
        <v>177</v>
      </c>
      <c r="G1077" s="21" t="s">
        <v>3484</v>
      </c>
      <c r="H1077" s="21" t="s">
        <v>3485</v>
      </c>
      <c r="I1077" s="21">
        <v>8</v>
      </c>
      <c r="J1077" s="38">
        <v>3</v>
      </c>
      <c r="K1077" s="38">
        <v>5</v>
      </c>
      <c r="L1077" s="21" t="s">
        <v>3486</v>
      </c>
      <c r="M1077" s="21"/>
      <c r="N1077" s="21"/>
      <c r="O1077" s="22" t="s">
        <v>833</v>
      </c>
      <c r="P1077" s="22" t="s">
        <v>1178</v>
      </c>
      <c r="Q1077" s="21" t="s">
        <v>3450</v>
      </c>
    </row>
    <row r="1078" s="4" customFormat="1" ht="24" spans="1:17">
      <c r="A1078" s="20">
        <v>1072</v>
      </c>
      <c r="B1078" s="21" t="s">
        <v>770</v>
      </c>
      <c r="C1078" s="21" t="s">
        <v>771</v>
      </c>
      <c r="D1078" s="21" t="s">
        <v>26</v>
      </c>
      <c r="E1078" s="21" t="s">
        <v>3487</v>
      </c>
      <c r="F1078" s="21" t="s">
        <v>177</v>
      </c>
      <c r="G1078" s="21" t="s">
        <v>3488</v>
      </c>
      <c r="H1078" s="21" t="s">
        <v>372</v>
      </c>
      <c r="I1078" s="21">
        <v>11.2</v>
      </c>
      <c r="J1078" s="37">
        <v>4.2</v>
      </c>
      <c r="K1078" s="38">
        <v>7</v>
      </c>
      <c r="L1078" s="21" t="s">
        <v>2405</v>
      </c>
      <c r="M1078" s="21"/>
      <c r="N1078" s="21"/>
      <c r="O1078" s="22" t="s">
        <v>570</v>
      </c>
      <c r="P1078" s="22" t="s">
        <v>319</v>
      </c>
      <c r="Q1078" s="21" t="s">
        <v>3450</v>
      </c>
    </row>
    <row r="1079" s="4" customFormat="1" ht="60" spans="1:17">
      <c r="A1079" s="20">
        <v>1073</v>
      </c>
      <c r="B1079" s="21" t="s">
        <v>770</v>
      </c>
      <c r="C1079" s="21" t="s">
        <v>771</v>
      </c>
      <c r="D1079" s="21" t="s">
        <v>26</v>
      </c>
      <c r="E1079" s="21" t="s">
        <v>3489</v>
      </c>
      <c r="F1079" s="21" t="s">
        <v>177</v>
      </c>
      <c r="G1079" s="21" t="s">
        <v>3490</v>
      </c>
      <c r="H1079" s="21" t="s">
        <v>1206</v>
      </c>
      <c r="I1079" s="21">
        <v>30</v>
      </c>
      <c r="J1079" s="38">
        <v>10</v>
      </c>
      <c r="K1079" s="38">
        <v>20</v>
      </c>
      <c r="L1079" s="21" t="s">
        <v>2405</v>
      </c>
      <c r="M1079" s="21"/>
      <c r="N1079" s="21"/>
      <c r="O1079" s="22" t="s">
        <v>570</v>
      </c>
      <c r="P1079" s="22" t="s">
        <v>319</v>
      </c>
      <c r="Q1079" s="21" t="s">
        <v>3491</v>
      </c>
    </row>
    <row r="1080" s="4" customFormat="1" ht="24" spans="1:17">
      <c r="A1080" s="20">
        <v>1074</v>
      </c>
      <c r="B1080" s="21" t="s">
        <v>770</v>
      </c>
      <c r="C1080" s="21" t="s">
        <v>771</v>
      </c>
      <c r="D1080" s="21" t="s">
        <v>26</v>
      </c>
      <c r="E1080" s="21" t="s">
        <v>3492</v>
      </c>
      <c r="F1080" s="21" t="s">
        <v>177</v>
      </c>
      <c r="G1080" s="21" t="s">
        <v>3096</v>
      </c>
      <c r="H1080" s="21" t="s">
        <v>372</v>
      </c>
      <c r="I1080" s="21">
        <v>30</v>
      </c>
      <c r="J1080" s="38">
        <v>10</v>
      </c>
      <c r="K1080" s="38">
        <v>20</v>
      </c>
      <c r="L1080" s="21" t="s">
        <v>3493</v>
      </c>
      <c r="M1080" s="21"/>
      <c r="N1080" s="21"/>
      <c r="O1080" s="22" t="s">
        <v>1178</v>
      </c>
      <c r="P1080" s="22" t="s">
        <v>570</v>
      </c>
      <c r="Q1080" s="21" t="s">
        <v>3099</v>
      </c>
    </row>
    <row r="1081" s="4" customFormat="1" ht="24" spans="1:17">
      <c r="A1081" s="20">
        <v>1075</v>
      </c>
      <c r="B1081" s="21" t="s">
        <v>770</v>
      </c>
      <c r="C1081" s="21" t="s">
        <v>771</v>
      </c>
      <c r="D1081" s="21" t="s">
        <v>26</v>
      </c>
      <c r="E1081" s="21" t="s">
        <v>3494</v>
      </c>
      <c r="F1081" s="21" t="s">
        <v>177</v>
      </c>
      <c r="G1081" s="21" t="s">
        <v>3495</v>
      </c>
      <c r="H1081" s="21" t="s">
        <v>372</v>
      </c>
      <c r="I1081" s="21">
        <v>30</v>
      </c>
      <c r="J1081" s="38">
        <v>10</v>
      </c>
      <c r="K1081" s="38">
        <v>20</v>
      </c>
      <c r="L1081" s="21" t="s">
        <v>3493</v>
      </c>
      <c r="M1081" s="21"/>
      <c r="N1081" s="21"/>
      <c r="O1081" s="22" t="s">
        <v>800</v>
      </c>
      <c r="P1081" s="22" t="s">
        <v>35</v>
      </c>
      <c r="Q1081" s="21" t="s">
        <v>3496</v>
      </c>
    </row>
    <row r="1082" s="4" customFormat="1" ht="24" spans="1:17">
      <c r="A1082" s="20">
        <v>1076</v>
      </c>
      <c r="B1082" s="21" t="s">
        <v>770</v>
      </c>
      <c r="C1082" s="21" t="s">
        <v>771</v>
      </c>
      <c r="D1082" s="21" t="s">
        <v>26</v>
      </c>
      <c r="E1082" s="21" t="s">
        <v>3497</v>
      </c>
      <c r="F1082" s="21" t="s">
        <v>177</v>
      </c>
      <c r="G1082" s="21" t="s">
        <v>194</v>
      </c>
      <c r="H1082" s="21" t="s">
        <v>372</v>
      </c>
      <c r="I1082" s="21">
        <v>30</v>
      </c>
      <c r="J1082" s="38">
        <v>10</v>
      </c>
      <c r="K1082" s="38">
        <v>20</v>
      </c>
      <c r="L1082" s="21" t="s">
        <v>3493</v>
      </c>
      <c r="M1082" s="21"/>
      <c r="N1082" s="21"/>
      <c r="O1082" s="22" t="s">
        <v>805</v>
      </c>
      <c r="P1082" s="22" t="s">
        <v>110</v>
      </c>
      <c r="Q1082" s="21" t="s">
        <v>3498</v>
      </c>
    </row>
    <row r="1083" s="4" customFormat="1" ht="48" spans="1:17">
      <c r="A1083" s="20">
        <v>1077</v>
      </c>
      <c r="B1083" s="21" t="s">
        <v>770</v>
      </c>
      <c r="C1083" s="21" t="s">
        <v>771</v>
      </c>
      <c r="D1083" s="21" t="s">
        <v>26</v>
      </c>
      <c r="E1083" s="21" t="s">
        <v>3499</v>
      </c>
      <c r="F1083" s="21" t="s">
        <v>177</v>
      </c>
      <c r="G1083" s="21" t="s">
        <v>3114</v>
      </c>
      <c r="H1083" s="21" t="s">
        <v>372</v>
      </c>
      <c r="I1083" s="21">
        <v>15</v>
      </c>
      <c r="J1083" s="38">
        <v>5</v>
      </c>
      <c r="K1083" s="38">
        <v>10</v>
      </c>
      <c r="L1083" s="21" t="s">
        <v>3500</v>
      </c>
      <c r="M1083" s="21"/>
      <c r="N1083" s="21"/>
      <c r="O1083" s="22" t="s">
        <v>842</v>
      </c>
      <c r="P1083" s="22" t="s">
        <v>110</v>
      </c>
      <c r="Q1083" s="21" t="s">
        <v>3117</v>
      </c>
    </row>
    <row r="1084" s="4" customFormat="1" ht="60" spans="1:17">
      <c r="A1084" s="20">
        <v>1078</v>
      </c>
      <c r="B1084" s="21" t="s">
        <v>770</v>
      </c>
      <c r="C1084" s="21" t="s">
        <v>794</v>
      </c>
      <c r="D1084" s="21" t="s">
        <v>26</v>
      </c>
      <c r="E1084" s="21" t="s">
        <v>3501</v>
      </c>
      <c r="F1084" s="21" t="s">
        <v>177</v>
      </c>
      <c r="G1084" s="21" t="s">
        <v>3114</v>
      </c>
      <c r="H1084" s="21" t="s">
        <v>3502</v>
      </c>
      <c r="I1084" s="21">
        <v>15</v>
      </c>
      <c r="J1084" s="38">
        <v>5</v>
      </c>
      <c r="K1084" s="38">
        <v>10</v>
      </c>
      <c r="L1084" s="21" t="s">
        <v>3503</v>
      </c>
      <c r="M1084" s="21"/>
      <c r="N1084" s="21"/>
      <c r="O1084" s="22" t="s">
        <v>584</v>
      </c>
      <c r="P1084" s="22" t="s">
        <v>319</v>
      </c>
      <c r="Q1084" s="21" t="s">
        <v>3117</v>
      </c>
    </row>
    <row r="1085" s="4" customFormat="1" ht="48" spans="1:17">
      <c r="A1085" s="20">
        <v>1079</v>
      </c>
      <c r="B1085" s="21" t="s">
        <v>770</v>
      </c>
      <c r="C1085" s="21" t="s">
        <v>771</v>
      </c>
      <c r="D1085" s="21" t="s">
        <v>26</v>
      </c>
      <c r="E1085" s="21" t="s">
        <v>3504</v>
      </c>
      <c r="F1085" s="21" t="s">
        <v>177</v>
      </c>
      <c r="G1085" s="21" t="s">
        <v>3131</v>
      </c>
      <c r="H1085" s="21" t="s">
        <v>3505</v>
      </c>
      <c r="I1085" s="21">
        <v>30</v>
      </c>
      <c r="J1085" s="38">
        <v>10</v>
      </c>
      <c r="K1085" s="38">
        <v>20</v>
      </c>
      <c r="L1085" s="21" t="s">
        <v>3506</v>
      </c>
      <c r="M1085" s="21"/>
      <c r="N1085" s="21"/>
      <c r="O1085" s="22" t="s">
        <v>584</v>
      </c>
      <c r="P1085" s="22" t="s">
        <v>570</v>
      </c>
      <c r="Q1085" s="21" t="s">
        <v>3135</v>
      </c>
    </row>
    <row r="1086" s="4" customFormat="1" ht="60" spans="1:17">
      <c r="A1086" s="20">
        <v>1080</v>
      </c>
      <c r="B1086" s="21" t="s">
        <v>770</v>
      </c>
      <c r="C1086" s="21" t="s">
        <v>794</v>
      </c>
      <c r="D1086" s="21" t="s">
        <v>26</v>
      </c>
      <c r="E1086" s="21" t="s">
        <v>3507</v>
      </c>
      <c r="F1086" s="21" t="s">
        <v>177</v>
      </c>
      <c r="G1086" s="21" t="s">
        <v>3508</v>
      </c>
      <c r="H1086" s="21" t="s">
        <v>3509</v>
      </c>
      <c r="I1086" s="21">
        <v>10</v>
      </c>
      <c r="J1086" s="38">
        <v>4</v>
      </c>
      <c r="K1086" s="38">
        <v>6</v>
      </c>
      <c r="L1086" s="21" t="s">
        <v>3510</v>
      </c>
      <c r="M1086" s="21"/>
      <c r="N1086" s="21"/>
      <c r="O1086" s="22" t="s">
        <v>570</v>
      </c>
      <c r="P1086" s="22" t="s">
        <v>319</v>
      </c>
      <c r="Q1086" s="21" t="s">
        <v>3511</v>
      </c>
    </row>
    <row r="1087" s="4" customFormat="1" ht="24" spans="1:17">
      <c r="A1087" s="20">
        <v>1081</v>
      </c>
      <c r="B1087" s="21" t="s">
        <v>770</v>
      </c>
      <c r="C1087" s="21" t="s">
        <v>771</v>
      </c>
      <c r="D1087" s="21" t="s">
        <v>26</v>
      </c>
      <c r="E1087" s="21" t="s">
        <v>3512</v>
      </c>
      <c r="F1087" s="21" t="s">
        <v>177</v>
      </c>
      <c r="G1087" s="21" t="s">
        <v>3508</v>
      </c>
      <c r="H1087" s="21" t="s">
        <v>1206</v>
      </c>
      <c r="I1087" s="21">
        <v>11.7</v>
      </c>
      <c r="J1087" s="37">
        <v>4.7</v>
      </c>
      <c r="K1087" s="38">
        <v>7</v>
      </c>
      <c r="L1087" s="21" t="s">
        <v>3513</v>
      </c>
      <c r="M1087" s="21"/>
      <c r="N1087" s="21"/>
      <c r="O1087" s="22" t="s">
        <v>800</v>
      </c>
      <c r="P1087" s="22" t="s">
        <v>792</v>
      </c>
      <c r="Q1087" s="21" t="s">
        <v>3511</v>
      </c>
    </row>
    <row r="1088" s="4" customFormat="1" ht="24" spans="1:17">
      <c r="A1088" s="20">
        <v>1082</v>
      </c>
      <c r="B1088" s="21" t="s">
        <v>770</v>
      </c>
      <c r="C1088" s="21" t="s">
        <v>785</v>
      </c>
      <c r="D1088" s="21" t="s">
        <v>26</v>
      </c>
      <c r="E1088" s="21" t="s">
        <v>3514</v>
      </c>
      <c r="F1088" s="21" t="s">
        <v>177</v>
      </c>
      <c r="G1088" s="21" t="s">
        <v>3508</v>
      </c>
      <c r="H1088" s="21" t="s">
        <v>788</v>
      </c>
      <c r="I1088" s="21">
        <v>8.3</v>
      </c>
      <c r="J1088" s="37">
        <v>3.3</v>
      </c>
      <c r="K1088" s="38">
        <v>5</v>
      </c>
      <c r="L1088" s="21" t="s">
        <v>3515</v>
      </c>
      <c r="M1088" s="21"/>
      <c r="N1088" s="21"/>
      <c r="O1088" s="22" t="s">
        <v>35</v>
      </c>
      <c r="P1088" s="22" t="s">
        <v>319</v>
      </c>
      <c r="Q1088" s="21" t="s">
        <v>3511</v>
      </c>
    </row>
    <row r="1089" s="4" customFormat="1" ht="24" spans="1:17">
      <c r="A1089" s="20">
        <v>1083</v>
      </c>
      <c r="B1089" s="21" t="s">
        <v>770</v>
      </c>
      <c r="C1089" s="21" t="s">
        <v>771</v>
      </c>
      <c r="D1089" s="21" t="s">
        <v>26</v>
      </c>
      <c r="E1089" s="21" t="s">
        <v>3516</v>
      </c>
      <c r="F1089" s="21" t="s">
        <v>177</v>
      </c>
      <c r="G1089" s="21" t="s">
        <v>3517</v>
      </c>
      <c r="H1089" s="21" t="s">
        <v>868</v>
      </c>
      <c r="I1089" s="21">
        <v>30</v>
      </c>
      <c r="J1089" s="38">
        <v>10</v>
      </c>
      <c r="K1089" s="38">
        <v>20</v>
      </c>
      <c r="L1089" s="21" t="s">
        <v>3518</v>
      </c>
      <c r="M1089" s="21"/>
      <c r="N1089" s="21"/>
      <c r="O1089" s="22" t="s">
        <v>800</v>
      </c>
      <c r="P1089" s="22" t="s">
        <v>319</v>
      </c>
      <c r="Q1089" s="21" t="s">
        <v>3519</v>
      </c>
    </row>
    <row r="1090" s="4" customFormat="1" ht="24" spans="1:17">
      <c r="A1090" s="20">
        <v>1084</v>
      </c>
      <c r="B1090" s="21" t="s">
        <v>770</v>
      </c>
      <c r="C1090" s="21" t="s">
        <v>794</v>
      </c>
      <c r="D1090" s="21" t="s">
        <v>26</v>
      </c>
      <c r="E1090" s="21" t="s">
        <v>3520</v>
      </c>
      <c r="F1090" s="21" t="s">
        <v>177</v>
      </c>
      <c r="G1090" s="21" t="s">
        <v>3521</v>
      </c>
      <c r="H1090" s="21" t="s">
        <v>1159</v>
      </c>
      <c r="I1090" s="21">
        <v>20</v>
      </c>
      <c r="J1090" s="38">
        <v>6</v>
      </c>
      <c r="K1090" s="38">
        <v>14</v>
      </c>
      <c r="L1090" s="21" t="s">
        <v>3522</v>
      </c>
      <c r="M1090" s="21"/>
      <c r="N1090" s="21"/>
      <c r="O1090" s="22">
        <v>2019.3</v>
      </c>
      <c r="P1090" s="22">
        <v>2019.12</v>
      </c>
      <c r="Q1090" s="21" t="s">
        <v>3523</v>
      </c>
    </row>
    <row r="1091" s="4" customFormat="1" ht="24" spans="1:17">
      <c r="A1091" s="20">
        <v>1085</v>
      </c>
      <c r="B1091" s="21" t="s">
        <v>770</v>
      </c>
      <c r="C1091" s="21" t="s">
        <v>771</v>
      </c>
      <c r="D1091" s="21" t="s">
        <v>26</v>
      </c>
      <c r="E1091" s="21" t="s">
        <v>3524</v>
      </c>
      <c r="F1091" s="21" t="s">
        <v>177</v>
      </c>
      <c r="G1091" s="21" t="s">
        <v>3521</v>
      </c>
      <c r="H1091" s="21" t="s">
        <v>889</v>
      </c>
      <c r="I1091" s="21">
        <v>10</v>
      </c>
      <c r="J1091" s="38">
        <v>3</v>
      </c>
      <c r="K1091" s="38">
        <v>7</v>
      </c>
      <c r="L1091" s="21" t="s">
        <v>3525</v>
      </c>
      <c r="M1091" s="21"/>
      <c r="N1091" s="21"/>
      <c r="O1091" s="22">
        <v>2019.2</v>
      </c>
      <c r="P1091" s="22">
        <v>2019.12</v>
      </c>
      <c r="Q1091" s="21" t="s">
        <v>3523</v>
      </c>
    </row>
    <row r="1092" s="4" customFormat="1" ht="24" spans="1:17">
      <c r="A1092" s="20">
        <v>1086</v>
      </c>
      <c r="B1092" s="21" t="s">
        <v>770</v>
      </c>
      <c r="C1092" s="21" t="s">
        <v>794</v>
      </c>
      <c r="D1092" s="21" t="s">
        <v>26</v>
      </c>
      <c r="E1092" s="21" t="s">
        <v>3526</v>
      </c>
      <c r="F1092" s="21" t="s">
        <v>177</v>
      </c>
      <c r="G1092" s="21" t="s">
        <v>3168</v>
      </c>
      <c r="H1092" s="21" t="s">
        <v>851</v>
      </c>
      <c r="I1092" s="21">
        <v>30</v>
      </c>
      <c r="J1092" s="38">
        <v>10</v>
      </c>
      <c r="K1092" s="38">
        <v>20</v>
      </c>
      <c r="L1092" s="21" t="s">
        <v>3527</v>
      </c>
      <c r="M1092" s="21"/>
      <c r="N1092" s="21"/>
      <c r="O1092" s="22" t="s">
        <v>584</v>
      </c>
      <c r="P1092" s="22" t="s">
        <v>319</v>
      </c>
      <c r="Q1092" s="21" t="s">
        <v>3171</v>
      </c>
    </row>
    <row r="1093" s="4" customFormat="1" ht="36" spans="1:17">
      <c r="A1093" s="20">
        <v>1087</v>
      </c>
      <c r="B1093" s="21" t="s">
        <v>770</v>
      </c>
      <c r="C1093" s="21" t="s">
        <v>794</v>
      </c>
      <c r="D1093" s="21" t="s">
        <v>26</v>
      </c>
      <c r="E1093" s="21" t="s">
        <v>3528</v>
      </c>
      <c r="F1093" s="21" t="s">
        <v>177</v>
      </c>
      <c r="G1093" s="21" t="s">
        <v>3173</v>
      </c>
      <c r="H1093" s="21" t="s">
        <v>567</v>
      </c>
      <c r="I1093" s="21">
        <v>15</v>
      </c>
      <c r="J1093" s="38">
        <v>5</v>
      </c>
      <c r="K1093" s="38">
        <v>10</v>
      </c>
      <c r="L1093" s="21" t="s">
        <v>3529</v>
      </c>
      <c r="M1093" s="21"/>
      <c r="N1093" s="21"/>
      <c r="O1093" s="22" t="s">
        <v>570</v>
      </c>
      <c r="P1093" s="22" t="s">
        <v>792</v>
      </c>
      <c r="Q1093" s="21" t="s">
        <v>3176</v>
      </c>
    </row>
    <row r="1094" s="4" customFormat="1" ht="24" spans="1:17">
      <c r="A1094" s="20">
        <v>1088</v>
      </c>
      <c r="B1094" s="21" t="s">
        <v>770</v>
      </c>
      <c r="C1094" s="21" t="s">
        <v>771</v>
      </c>
      <c r="D1094" s="21" t="s">
        <v>26</v>
      </c>
      <c r="E1094" s="21" t="s">
        <v>3530</v>
      </c>
      <c r="F1094" s="21" t="s">
        <v>177</v>
      </c>
      <c r="G1094" s="21" t="s">
        <v>3173</v>
      </c>
      <c r="H1094" s="21" t="s">
        <v>372</v>
      </c>
      <c r="I1094" s="21">
        <v>15</v>
      </c>
      <c r="J1094" s="38">
        <v>5</v>
      </c>
      <c r="K1094" s="38">
        <v>10</v>
      </c>
      <c r="L1094" s="21" t="s">
        <v>3531</v>
      </c>
      <c r="M1094" s="21"/>
      <c r="N1094" s="21"/>
      <c r="O1094" s="22" t="s">
        <v>570</v>
      </c>
      <c r="P1094" s="22" t="s">
        <v>792</v>
      </c>
      <c r="Q1094" s="21" t="s">
        <v>3176</v>
      </c>
    </row>
    <row r="1095" s="4" customFormat="1" ht="24" spans="1:17">
      <c r="A1095" s="20">
        <v>1089</v>
      </c>
      <c r="B1095" s="21" t="s">
        <v>770</v>
      </c>
      <c r="C1095" s="21" t="s">
        <v>794</v>
      </c>
      <c r="D1095" s="21" t="s">
        <v>26</v>
      </c>
      <c r="E1095" s="21" t="s">
        <v>3532</v>
      </c>
      <c r="F1095" s="21" t="s">
        <v>177</v>
      </c>
      <c r="G1095" s="21" t="s">
        <v>3178</v>
      </c>
      <c r="H1095" s="21" t="s">
        <v>1683</v>
      </c>
      <c r="I1095" s="21">
        <v>5</v>
      </c>
      <c r="J1095" s="38">
        <v>2</v>
      </c>
      <c r="K1095" s="38">
        <v>3</v>
      </c>
      <c r="L1095" s="21" t="s">
        <v>3533</v>
      </c>
      <c r="M1095" s="21"/>
      <c r="N1095" s="21"/>
      <c r="O1095" s="22" t="s">
        <v>805</v>
      </c>
      <c r="P1095" s="22" t="s">
        <v>110</v>
      </c>
      <c r="Q1095" s="21" t="s">
        <v>3181</v>
      </c>
    </row>
    <row r="1096" s="4" customFormat="1" ht="24" spans="1:17">
      <c r="A1096" s="20">
        <v>1090</v>
      </c>
      <c r="B1096" s="21" t="s">
        <v>770</v>
      </c>
      <c r="C1096" s="21" t="s">
        <v>794</v>
      </c>
      <c r="D1096" s="21" t="s">
        <v>26</v>
      </c>
      <c r="E1096" s="21" t="s">
        <v>3534</v>
      </c>
      <c r="F1096" s="21" t="s">
        <v>177</v>
      </c>
      <c r="G1096" s="21" t="s">
        <v>3178</v>
      </c>
      <c r="H1096" s="21" t="s">
        <v>567</v>
      </c>
      <c r="I1096" s="21">
        <v>4</v>
      </c>
      <c r="J1096" s="38">
        <v>1</v>
      </c>
      <c r="K1096" s="38">
        <v>3</v>
      </c>
      <c r="L1096" s="21" t="s">
        <v>3535</v>
      </c>
      <c r="M1096" s="21"/>
      <c r="N1096" s="21"/>
      <c r="O1096" s="22" t="s">
        <v>811</v>
      </c>
      <c r="P1096" s="22" t="s">
        <v>842</v>
      </c>
      <c r="Q1096" s="21" t="s">
        <v>3181</v>
      </c>
    </row>
    <row r="1097" s="4" customFormat="1" ht="36" spans="1:17">
      <c r="A1097" s="20">
        <v>1091</v>
      </c>
      <c r="B1097" s="21" t="s">
        <v>770</v>
      </c>
      <c r="C1097" s="21" t="s">
        <v>794</v>
      </c>
      <c r="D1097" s="21" t="s">
        <v>26</v>
      </c>
      <c r="E1097" s="21" t="s">
        <v>3536</v>
      </c>
      <c r="F1097" s="21" t="s">
        <v>177</v>
      </c>
      <c r="G1097" s="21" t="s">
        <v>3537</v>
      </c>
      <c r="H1097" s="21" t="s">
        <v>567</v>
      </c>
      <c r="I1097" s="21">
        <v>30</v>
      </c>
      <c r="J1097" s="38">
        <v>10</v>
      </c>
      <c r="K1097" s="38">
        <v>20</v>
      </c>
      <c r="L1097" s="21" t="s">
        <v>3538</v>
      </c>
      <c r="M1097" s="21"/>
      <c r="N1097" s="21"/>
      <c r="O1097" s="22" t="s">
        <v>792</v>
      </c>
      <c r="P1097" s="22" t="s">
        <v>3539</v>
      </c>
      <c r="Q1097" s="21" t="s">
        <v>3540</v>
      </c>
    </row>
    <row r="1098" s="4" customFormat="1" ht="24" spans="1:17">
      <c r="A1098" s="20">
        <v>1092</v>
      </c>
      <c r="B1098" s="21" t="s">
        <v>770</v>
      </c>
      <c r="C1098" s="21" t="s">
        <v>794</v>
      </c>
      <c r="D1098" s="21" t="s">
        <v>26</v>
      </c>
      <c r="E1098" s="21" t="s">
        <v>3541</v>
      </c>
      <c r="F1098" s="21" t="s">
        <v>177</v>
      </c>
      <c r="G1098" s="21" t="s">
        <v>38</v>
      </c>
      <c r="H1098" s="21" t="s">
        <v>567</v>
      </c>
      <c r="I1098" s="21">
        <v>10</v>
      </c>
      <c r="J1098" s="38">
        <v>4</v>
      </c>
      <c r="K1098" s="38">
        <v>6</v>
      </c>
      <c r="L1098" s="21" t="s">
        <v>3542</v>
      </c>
      <c r="M1098" s="21"/>
      <c r="N1098" s="21"/>
      <c r="O1098" s="22" t="s">
        <v>34</v>
      </c>
      <c r="P1098" s="22" t="s">
        <v>110</v>
      </c>
      <c r="Q1098" s="21" t="s">
        <v>3543</v>
      </c>
    </row>
    <row r="1099" s="4" customFormat="1" ht="24" spans="1:17">
      <c r="A1099" s="20">
        <v>1093</v>
      </c>
      <c r="B1099" s="21" t="s">
        <v>770</v>
      </c>
      <c r="C1099" s="21" t="s">
        <v>794</v>
      </c>
      <c r="D1099" s="21" t="s">
        <v>26</v>
      </c>
      <c r="E1099" s="21" t="s">
        <v>3544</v>
      </c>
      <c r="F1099" s="21" t="s">
        <v>177</v>
      </c>
      <c r="G1099" s="21" t="s">
        <v>38</v>
      </c>
      <c r="H1099" s="21" t="s">
        <v>435</v>
      </c>
      <c r="I1099" s="21">
        <v>10</v>
      </c>
      <c r="J1099" s="38">
        <v>3</v>
      </c>
      <c r="K1099" s="38">
        <v>7</v>
      </c>
      <c r="L1099" s="21" t="s">
        <v>3542</v>
      </c>
      <c r="M1099" s="21"/>
      <c r="N1099" s="21"/>
      <c r="O1099" s="22" t="s">
        <v>34</v>
      </c>
      <c r="P1099" s="22" t="s">
        <v>319</v>
      </c>
      <c r="Q1099" s="21" t="s">
        <v>3543</v>
      </c>
    </row>
    <row r="1100" s="4" customFormat="1" ht="24" spans="1:17">
      <c r="A1100" s="20">
        <v>1094</v>
      </c>
      <c r="B1100" s="21" t="s">
        <v>770</v>
      </c>
      <c r="C1100" s="21" t="s">
        <v>785</v>
      </c>
      <c r="D1100" s="21" t="s">
        <v>26</v>
      </c>
      <c r="E1100" s="21" t="s">
        <v>3545</v>
      </c>
      <c r="F1100" s="21" t="s">
        <v>177</v>
      </c>
      <c r="G1100" s="21" t="s">
        <v>38</v>
      </c>
      <c r="H1100" s="21" t="s">
        <v>788</v>
      </c>
      <c r="I1100" s="21">
        <v>10</v>
      </c>
      <c r="J1100" s="38">
        <v>3</v>
      </c>
      <c r="K1100" s="38">
        <v>7</v>
      </c>
      <c r="L1100" s="21" t="s">
        <v>3546</v>
      </c>
      <c r="M1100" s="21"/>
      <c r="N1100" s="21"/>
      <c r="O1100" s="22" t="s">
        <v>584</v>
      </c>
      <c r="P1100" s="22" t="s">
        <v>570</v>
      </c>
      <c r="Q1100" s="21" t="s">
        <v>3543</v>
      </c>
    </row>
    <row r="1101" s="4" customFormat="1" ht="36" spans="1:17">
      <c r="A1101" s="20">
        <v>1095</v>
      </c>
      <c r="B1101" s="21" t="s">
        <v>770</v>
      </c>
      <c r="C1101" s="21" t="s">
        <v>771</v>
      </c>
      <c r="D1101" s="21" t="s">
        <v>26</v>
      </c>
      <c r="E1101" s="21" t="s">
        <v>3547</v>
      </c>
      <c r="F1101" s="21" t="s">
        <v>177</v>
      </c>
      <c r="G1101" s="21" t="s">
        <v>178</v>
      </c>
      <c r="H1101" s="21" t="s">
        <v>889</v>
      </c>
      <c r="I1101" s="21">
        <v>19</v>
      </c>
      <c r="J1101" s="38">
        <v>5</v>
      </c>
      <c r="K1101" s="38">
        <v>14</v>
      </c>
      <c r="L1101" s="21" t="s">
        <v>3548</v>
      </c>
      <c r="M1101" s="21"/>
      <c r="N1101" s="21"/>
      <c r="O1101" s="22" t="s">
        <v>806</v>
      </c>
      <c r="P1101" s="22" t="s">
        <v>792</v>
      </c>
      <c r="Q1101" s="21" t="s">
        <v>3198</v>
      </c>
    </row>
    <row r="1102" s="4" customFormat="1" ht="48" spans="1:17">
      <c r="A1102" s="20">
        <v>1096</v>
      </c>
      <c r="B1102" s="21" t="s">
        <v>770</v>
      </c>
      <c r="C1102" s="21" t="s">
        <v>771</v>
      </c>
      <c r="D1102" s="21" t="s">
        <v>26</v>
      </c>
      <c r="E1102" s="21" t="s">
        <v>3549</v>
      </c>
      <c r="F1102" s="21" t="s">
        <v>177</v>
      </c>
      <c r="G1102" s="21" t="s">
        <v>3200</v>
      </c>
      <c r="H1102" s="21" t="s">
        <v>889</v>
      </c>
      <c r="I1102" s="21">
        <v>11</v>
      </c>
      <c r="J1102" s="38">
        <v>3</v>
      </c>
      <c r="K1102" s="38">
        <v>8</v>
      </c>
      <c r="L1102" s="21" t="s">
        <v>3548</v>
      </c>
      <c r="M1102" s="21"/>
      <c r="N1102" s="21"/>
      <c r="O1102" s="22" t="s">
        <v>806</v>
      </c>
      <c r="P1102" s="22" t="s">
        <v>792</v>
      </c>
      <c r="Q1102" s="21" t="s">
        <v>3198</v>
      </c>
    </row>
    <row r="1103" s="4" customFormat="1" ht="24" spans="1:17">
      <c r="A1103" s="20">
        <v>1097</v>
      </c>
      <c r="B1103" s="21" t="s">
        <v>770</v>
      </c>
      <c r="C1103" s="21" t="s">
        <v>794</v>
      </c>
      <c r="D1103" s="21" t="s">
        <v>26</v>
      </c>
      <c r="E1103" s="21" t="s">
        <v>3550</v>
      </c>
      <c r="F1103" s="21" t="s">
        <v>177</v>
      </c>
      <c r="G1103" s="21" t="s">
        <v>3551</v>
      </c>
      <c r="H1103" s="21" t="s">
        <v>851</v>
      </c>
      <c r="I1103" s="21">
        <v>6</v>
      </c>
      <c r="J1103" s="38">
        <v>2</v>
      </c>
      <c r="K1103" s="38">
        <v>4</v>
      </c>
      <c r="L1103" s="21" t="s">
        <v>3552</v>
      </c>
      <c r="M1103" s="21"/>
      <c r="N1103" s="21"/>
      <c r="O1103" s="22" t="s">
        <v>806</v>
      </c>
      <c r="P1103" s="22" t="s">
        <v>792</v>
      </c>
      <c r="Q1103" s="21" t="s">
        <v>3553</v>
      </c>
    </row>
    <row r="1104" s="3" customFormat="1" ht="36" spans="1:17">
      <c r="A1104" s="20">
        <v>1098</v>
      </c>
      <c r="B1104" s="21" t="s">
        <v>770</v>
      </c>
      <c r="C1104" s="20" t="s">
        <v>771</v>
      </c>
      <c r="D1104" s="21" t="s">
        <v>338</v>
      </c>
      <c r="E1104" s="39" t="s">
        <v>3554</v>
      </c>
      <c r="F1104" s="39" t="s">
        <v>715</v>
      </c>
      <c r="G1104" s="39" t="s">
        <v>3555</v>
      </c>
      <c r="H1104" s="39" t="s">
        <v>567</v>
      </c>
      <c r="I1104" s="39">
        <v>12.6</v>
      </c>
      <c r="J1104" s="21">
        <v>3.78</v>
      </c>
      <c r="K1104" s="21">
        <v>8.82</v>
      </c>
      <c r="L1104" s="39" t="s">
        <v>3556</v>
      </c>
      <c r="M1104" s="20" t="s">
        <v>23</v>
      </c>
      <c r="N1104" s="21" t="s">
        <v>3557</v>
      </c>
      <c r="O1104" s="41" t="s">
        <v>1116</v>
      </c>
      <c r="P1104" s="41" t="s">
        <v>3558</v>
      </c>
      <c r="Q1104" s="39" t="s">
        <v>1863</v>
      </c>
    </row>
    <row r="1105" s="3" customFormat="1" ht="36" spans="1:17">
      <c r="A1105" s="20">
        <v>1099</v>
      </c>
      <c r="B1105" s="21" t="s">
        <v>770</v>
      </c>
      <c r="C1105" s="20" t="s">
        <v>771</v>
      </c>
      <c r="D1105" s="21" t="s">
        <v>338</v>
      </c>
      <c r="E1105" s="39" t="s">
        <v>3559</v>
      </c>
      <c r="F1105" s="39" t="s">
        <v>715</v>
      </c>
      <c r="G1105" s="39" t="s">
        <v>3555</v>
      </c>
      <c r="H1105" s="39" t="s">
        <v>567</v>
      </c>
      <c r="I1105" s="39">
        <v>9.8</v>
      </c>
      <c r="J1105" s="21">
        <v>2.94</v>
      </c>
      <c r="K1105" s="21">
        <v>6.86</v>
      </c>
      <c r="L1105" s="39" t="s">
        <v>3560</v>
      </c>
      <c r="M1105" s="20" t="s">
        <v>23</v>
      </c>
      <c r="N1105" s="21" t="s">
        <v>3557</v>
      </c>
      <c r="O1105" s="41" t="s">
        <v>1116</v>
      </c>
      <c r="P1105" s="41" t="s">
        <v>3558</v>
      </c>
      <c r="Q1105" s="39" t="s">
        <v>1863</v>
      </c>
    </row>
    <row r="1106" s="3" customFormat="1" ht="36" spans="1:17">
      <c r="A1106" s="20">
        <v>1100</v>
      </c>
      <c r="B1106" s="21" t="s">
        <v>770</v>
      </c>
      <c r="C1106" s="20" t="s">
        <v>771</v>
      </c>
      <c r="D1106" s="21" t="s">
        <v>338</v>
      </c>
      <c r="E1106" s="39" t="s">
        <v>3561</v>
      </c>
      <c r="F1106" s="39" t="s">
        <v>715</v>
      </c>
      <c r="G1106" s="39" t="s">
        <v>3555</v>
      </c>
      <c r="H1106" s="39" t="s">
        <v>567</v>
      </c>
      <c r="I1106" s="39">
        <v>5.88</v>
      </c>
      <c r="J1106" s="21">
        <v>1.764</v>
      </c>
      <c r="K1106" s="21">
        <v>4.116</v>
      </c>
      <c r="L1106" s="39" t="s">
        <v>3562</v>
      </c>
      <c r="M1106" s="20" t="s">
        <v>23</v>
      </c>
      <c r="N1106" s="21" t="s">
        <v>3557</v>
      </c>
      <c r="O1106" s="41" t="s">
        <v>1116</v>
      </c>
      <c r="P1106" s="41" t="s">
        <v>3558</v>
      </c>
      <c r="Q1106" s="39" t="s">
        <v>1863</v>
      </c>
    </row>
    <row r="1107" s="3" customFormat="1" ht="36" spans="1:17">
      <c r="A1107" s="20">
        <v>1101</v>
      </c>
      <c r="B1107" s="21" t="s">
        <v>770</v>
      </c>
      <c r="C1107" s="20" t="s">
        <v>771</v>
      </c>
      <c r="D1107" s="21" t="s">
        <v>26</v>
      </c>
      <c r="E1107" s="21" t="s">
        <v>3563</v>
      </c>
      <c r="F1107" s="21" t="s">
        <v>715</v>
      </c>
      <c r="G1107" s="21" t="s">
        <v>3564</v>
      </c>
      <c r="H1107" s="39" t="s">
        <v>567</v>
      </c>
      <c r="I1107" s="21">
        <v>22.4</v>
      </c>
      <c r="J1107" s="21">
        <v>6.72</v>
      </c>
      <c r="K1107" s="21">
        <v>15.68</v>
      </c>
      <c r="L1107" s="21" t="s">
        <v>3565</v>
      </c>
      <c r="M1107" s="20" t="s">
        <v>23</v>
      </c>
      <c r="N1107" s="21" t="s">
        <v>3566</v>
      </c>
      <c r="O1107" s="21">
        <v>2019.8</v>
      </c>
      <c r="P1107" s="22" t="s">
        <v>570</v>
      </c>
      <c r="Q1107" s="21" t="s">
        <v>3567</v>
      </c>
    </row>
    <row r="1108" s="3" customFormat="1" ht="36" spans="1:17">
      <c r="A1108" s="20">
        <v>1102</v>
      </c>
      <c r="B1108" s="21" t="s">
        <v>770</v>
      </c>
      <c r="C1108" s="21" t="s">
        <v>866</v>
      </c>
      <c r="D1108" s="21" t="s">
        <v>26</v>
      </c>
      <c r="E1108" s="21" t="s">
        <v>3568</v>
      </c>
      <c r="F1108" s="21" t="s">
        <v>715</v>
      </c>
      <c r="G1108" s="21" t="s">
        <v>3564</v>
      </c>
      <c r="H1108" s="21" t="s">
        <v>868</v>
      </c>
      <c r="I1108" s="21">
        <v>12</v>
      </c>
      <c r="J1108" s="21">
        <v>3.6</v>
      </c>
      <c r="K1108" s="21">
        <v>8.4</v>
      </c>
      <c r="L1108" s="21" t="s">
        <v>3569</v>
      </c>
      <c r="M1108" s="20" t="s">
        <v>23</v>
      </c>
      <c r="N1108" s="21" t="s">
        <v>3570</v>
      </c>
      <c r="O1108" s="21">
        <v>2019.8</v>
      </c>
      <c r="P1108" s="22" t="s">
        <v>570</v>
      </c>
      <c r="Q1108" s="21" t="s">
        <v>3567</v>
      </c>
    </row>
    <row r="1109" s="3" customFormat="1" ht="36" spans="1:17">
      <c r="A1109" s="20">
        <v>1103</v>
      </c>
      <c r="B1109" s="21" t="s">
        <v>770</v>
      </c>
      <c r="C1109" s="20" t="s">
        <v>771</v>
      </c>
      <c r="D1109" s="21" t="s">
        <v>338</v>
      </c>
      <c r="E1109" s="21" t="s">
        <v>3571</v>
      </c>
      <c r="F1109" s="21" t="s">
        <v>715</v>
      </c>
      <c r="G1109" s="21" t="s">
        <v>3564</v>
      </c>
      <c r="H1109" s="21" t="s">
        <v>889</v>
      </c>
      <c r="I1109" s="21">
        <v>22.4</v>
      </c>
      <c r="J1109" s="21">
        <v>6.72</v>
      </c>
      <c r="K1109" s="21">
        <v>15.68</v>
      </c>
      <c r="L1109" s="21" t="s">
        <v>3572</v>
      </c>
      <c r="M1109" s="20" t="s">
        <v>23</v>
      </c>
      <c r="N1109" s="21" t="s">
        <v>3566</v>
      </c>
      <c r="O1109" s="21">
        <v>2019.5</v>
      </c>
      <c r="P1109" s="22" t="s">
        <v>570</v>
      </c>
      <c r="Q1109" s="21" t="s">
        <v>3567</v>
      </c>
    </row>
    <row r="1110" s="3" customFormat="1" ht="48" spans="1:17">
      <c r="A1110" s="20">
        <v>1104</v>
      </c>
      <c r="B1110" s="21" t="s">
        <v>770</v>
      </c>
      <c r="C1110" s="21" t="s">
        <v>794</v>
      </c>
      <c r="D1110" s="20" t="s">
        <v>313</v>
      </c>
      <c r="E1110" s="21" t="s">
        <v>3573</v>
      </c>
      <c r="F1110" s="20" t="s">
        <v>715</v>
      </c>
      <c r="G1110" s="21" t="s">
        <v>3574</v>
      </c>
      <c r="H1110" s="21" t="s">
        <v>1144</v>
      </c>
      <c r="I1110" s="20">
        <v>30</v>
      </c>
      <c r="J1110" s="21">
        <v>9</v>
      </c>
      <c r="K1110" s="21">
        <v>21</v>
      </c>
      <c r="L1110" s="40" t="s">
        <v>3575</v>
      </c>
      <c r="M1110" s="20" t="s">
        <v>23</v>
      </c>
      <c r="N1110" s="21" t="s">
        <v>3576</v>
      </c>
      <c r="O1110" s="42" t="s">
        <v>1116</v>
      </c>
      <c r="P1110" s="42" t="s">
        <v>570</v>
      </c>
      <c r="Q1110" s="39" t="s">
        <v>3577</v>
      </c>
    </row>
    <row r="1111" s="3" customFormat="1" ht="24" spans="1:17">
      <c r="A1111" s="20">
        <v>1105</v>
      </c>
      <c r="B1111" s="21" t="s">
        <v>770</v>
      </c>
      <c r="C1111" s="20" t="s">
        <v>771</v>
      </c>
      <c r="D1111" s="21" t="s">
        <v>26</v>
      </c>
      <c r="E1111" s="21" t="s">
        <v>3578</v>
      </c>
      <c r="F1111" s="21" t="s">
        <v>715</v>
      </c>
      <c r="G1111" s="21" t="s">
        <v>3579</v>
      </c>
      <c r="H1111" s="21" t="s">
        <v>372</v>
      </c>
      <c r="I1111" s="28">
        <v>24</v>
      </c>
      <c r="J1111" s="21">
        <v>7.2</v>
      </c>
      <c r="K1111" s="21">
        <v>16.8</v>
      </c>
      <c r="L1111" s="21" t="s">
        <v>3580</v>
      </c>
      <c r="M1111" s="20" t="s">
        <v>23</v>
      </c>
      <c r="N1111" s="21" t="s">
        <v>3581</v>
      </c>
      <c r="O1111" s="21">
        <v>2019.07</v>
      </c>
      <c r="P1111" s="21">
        <v>2019.12</v>
      </c>
      <c r="Q1111" s="21" t="s">
        <v>3582</v>
      </c>
    </row>
    <row r="1112" s="3" customFormat="1" ht="24" spans="1:17">
      <c r="A1112" s="20">
        <v>1106</v>
      </c>
      <c r="B1112" s="21" t="s">
        <v>770</v>
      </c>
      <c r="C1112" s="20" t="s">
        <v>771</v>
      </c>
      <c r="D1112" s="21" t="s">
        <v>26</v>
      </c>
      <c r="E1112" s="21" t="s">
        <v>3583</v>
      </c>
      <c r="F1112" s="21" t="s">
        <v>715</v>
      </c>
      <c r="G1112" s="21" t="s">
        <v>3579</v>
      </c>
      <c r="H1112" s="21" t="s">
        <v>372</v>
      </c>
      <c r="I1112" s="28">
        <v>10.5</v>
      </c>
      <c r="J1112" s="21">
        <v>3.15</v>
      </c>
      <c r="K1112" s="21">
        <v>7.35</v>
      </c>
      <c r="L1112" s="21" t="s">
        <v>3584</v>
      </c>
      <c r="M1112" s="20" t="s">
        <v>23</v>
      </c>
      <c r="N1112" s="21" t="s">
        <v>3585</v>
      </c>
      <c r="O1112" s="21">
        <v>2019.08</v>
      </c>
      <c r="P1112" s="21">
        <v>2019.12</v>
      </c>
      <c r="Q1112" s="21" t="s">
        <v>3582</v>
      </c>
    </row>
    <row r="1113" s="3" customFormat="1" ht="36" spans="1:17">
      <c r="A1113" s="20">
        <v>1107</v>
      </c>
      <c r="B1113" s="21" t="s">
        <v>770</v>
      </c>
      <c r="C1113" s="20" t="s">
        <v>771</v>
      </c>
      <c r="D1113" s="21" t="s">
        <v>884</v>
      </c>
      <c r="E1113" s="21" t="s">
        <v>3586</v>
      </c>
      <c r="F1113" s="21" t="s">
        <v>715</v>
      </c>
      <c r="G1113" s="21" t="s">
        <v>3579</v>
      </c>
      <c r="H1113" s="21" t="s">
        <v>851</v>
      </c>
      <c r="I1113" s="28">
        <v>2.8</v>
      </c>
      <c r="J1113" s="21">
        <v>0.84</v>
      </c>
      <c r="K1113" s="21">
        <v>1.96</v>
      </c>
      <c r="L1113" s="21" t="s">
        <v>3587</v>
      </c>
      <c r="M1113" s="20" t="s">
        <v>23</v>
      </c>
      <c r="N1113" s="21" t="s">
        <v>3588</v>
      </c>
      <c r="O1113" s="21">
        <v>2019.08</v>
      </c>
      <c r="P1113" s="21">
        <v>2019.12</v>
      </c>
      <c r="Q1113" s="21" t="s">
        <v>3582</v>
      </c>
    </row>
    <row r="1114" s="3" customFormat="1" ht="36" spans="1:17">
      <c r="A1114" s="20">
        <v>1108</v>
      </c>
      <c r="B1114" s="21" t="s">
        <v>770</v>
      </c>
      <c r="C1114" s="20" t="s">
        <v>771</v>
      </c>
      <c r="D1114" s="21" t="s">
        <v>884</v>
      </c>
      <c r="E1114" s="21" t="s">
        <v>3589</v>
      </c>
      <c r="F1114" s="21" t="s">
        <v>715</v>
      </c>
      <c r="G1114" s="21" t="s">
        <v>3579</v>
      </c>
      <c r="H1114" s="21" t="s">
        <v>851</v>
      </c>
      <c r="I1114" s="28">
        <v>4.8</v>
      </c>
      <c r="J1114" s="21">
        <v>1.44</v>
      </c>
      <c r="K1114" s="21">
        <v>3.36</v>
      </c>
      <c r="L1114" s="21" t="s">
        <v>3590</v>
      </c>
      <c r="M1114" s="20" t="s">
        <v>23</v>
      </c>
      <c r="N1114" s="21" t="s">
        <v>3591</v>
      </c>
      <c r="O1114" s="21">
        <v>2019.08</v>
      </c>
      <c r="P1114" s="21">
        <v>2019.12</v>
      </c>
      <c r="Q1114" s="21" t="s">
        <v>3582</v>
      </c>
    </row>
    <row r="1115" s="3" customFormat="1" ht="36" spans="1:17">
      <c r="A1115" s="20">
        <v>1109</v>
      </c>
      <c r="B1115" s="21" t="s">
        <v>770</v>
      </c>
      <c r="C1115" s="20" t="s">
        <v>771</v>
      </c>
      <c r="D1115" s="20" t="s">
        <v>313</v>
      </c>
      <c r="E1115" s="21" t="s">
        <v>3592</v>
      </c>
      <c r="F1115" s="20" t="s">
        <v>715</v>
      </c>
      <c r="G1115" s="20" t="s">
        <v>3593</v>
      </c>
      <c r="H1115" s="21" t="s">
        <v>372</v>
      </c>
      <c r="I1115" s="20">
        <v>15.9</v>
      </c>
      <c r="J1115" s="21">
        <v>4.77</v>
      </c>
      <c r="K1115" s="21">
        <v>11.13</v>
      </c>
      <c r="L1115" s="21" t="s">
        <v>3594</v>
      </c>
      <c r="M1115" s="20" t="s">
        <v>23</v>
      </c>
      <c r="N1115" s="43" t="s">
        <v>3595</v>
      </c>
      <c r="O1115" s="21">
        <v>2019.1</v>
      </c>
      <c r="P1115" s="20">
        <v>2019.3</v>
      </c>
      <c r="Q1115" s="20" t="s">
        <v>3596</v>
      </c>
    </row>
    <row r="1116" s="3" customFormat="1" ht="96" spans="1:17">
      <c r="A1116" s="20">
        <v>1110</v>
      </c>
      <c r="B1116" s="21" t="s">
        <v>770</v>
      </c>
      <c r="C1116" s="20" t="s">
        <v>771</v>
      </c>
      <c r="D1116" s="20" t="s">
        <v>26</v>
      </c>
      <c r="E1116" s="39" t="s">
        <v>3597</v>
      </c>
      <c r="F1116" s="20" t="s">
        <v>715</v>
      </c>
      <c r="G1116" s="20" t="s">
        <v>3593</v>
      </c>
      <c r="H1116" s="39" t="s">
        <v>567</v>
      </c>
      <c r="I1116" s="39">
        <v>35</v>
      </c>
      <c r="J1116" s="21">
        <v>10.5</v>
      </c>
      <c r="K1116" s="21">
        <v>24.5</v>
      </c>
      <c r="L1116" s="39" t="s">
        <v>3598</v>
      </c>
      <c r="M1116" s="20" t="s">
        <v>23</v>
      </c>
      <c r="N1116" s="21" t="s">
        <v>3599</v>
      </c>
      <c r="O1116" s="41" t="s">
        <v>1184</v>
      </c>
      <c r="P1116" s="41" t="s">
        <v>570</v>
      </c>
      <c r="Q1116" s="39" t="s">
        <v>3596</v>
      </c>
    </row>
    <row r="1117" s="3" customFormat="1" ht="36" spans="1:17">
      <c r="A1117" s="20">
        <v>1111</v>
      </c>
      <c r="B1117" s="21" t="s">
        <v>770</v>
      </c>
      <c r="C1117" s="20" t="s">
        <v>771</v>
      </c>
      <c r="D1117" s="20" t="s">
        <v>26</v>
      </c>
      <c r="E1117" s="39" t="s">
        <v>3600</v>
      </c>
      <c r="F1117" s="20" t="s">
        <v>715</v>
      </c>
      <c r="G1117" s="20" t="s">
        <v>3593</v>
      </c>
      <c r="H1117" s="21" t="s">
        <v>372</v>
      </c>
      <c r="I1117" s="39">
        <v>10</v>
      </c>
      <c r="J1117" s="21">
        <v>3</v>
      </c>
      <c r="K1117" s="21">
        <v>7</v>
      </c>
      <c r="L1117" s="39" t="s">
        <v>3601</v>
      </c>
      <c r="M1117" s="20" t="s">
        <v>23</v>
      </c>
      <c r="N1117" s="21" t="s">
        <v>3602</v>
      </c>
      <c r="O1117" s="41" t="s">
        <v>1089</v>
      </c>
      <c r="P1117" s="41" t="s">
        <v>3558</v>
      </c>
      <c r="Q1117" s="39" t="s">
        <v>3596</v>
      </c>
    </row>
    <row r="1118" s="3" customFormat="1" ht="36" spans="1:17">
      <c r="A1118" s="20">
        <v>1112</v>
      </c>
      <c r="B1118" s="21" t="s">
        <v>770</v>
      </c>
      <c r="C1118" s="21" t="s">
        <v>866</v>
      </c>
      <c r="D1118" s="20" t="s">
        <v>26</v>
      </c>
      <c r="E1118" s="39" t="s">
        <v>3603</v>
      </c>
      <c r="F1118" s="20" t="s">
        <v>715</v>
      </c>
      <c r="G1118" s="20" t="s">
        <v>3593</v>
      </c>
      <c r="H1118" s="39" t="s">
        <v>868</v>
      </c>
      <c r="I1118" s="39">
        <v>5</v>
      </c>
      <c r="J1118" s="21">
        <v>1.5</v>
      </c>
      <c r="K1118" s="21">
        <v>3.5</v>
      </c>
      <c r="L1118" s="39" t="s">
        <v>3604</v>
      </c>
      <c r="M1118" s="20" t="s">
        <v>23</v>
      </c>
      <c r="N1118" s="21" t="s">
        <v>3605</v>
      </c>
      <c r="O1118" s="41" t="s">
        <v>1184</v>
      </c>
      <c r="P1118" s="41" t="s">
        <v>570</v>
      </c>
      <c r="Q1118" s="39" t="s">
        <v>3596</v>
      </c>
    </row>
    <row r="1119" s="3" customFormat="1" ht="36" spans="1:17">
      <c r="A1119" s="20">
        <v>1113</v>
      </c>
      <c r="B1119" s="21" t="s">
        <v>770</v>
      </c>
      <c r="C1119" s="20" t="s">
        <v>771</v>
      </c>
      <c r="D1119" s="20" t="s">
        <v>26</v>
      </c>
      <c r="E1119" s="21" t="s">
        <v>3606</v>
      </c>
      <c r="F1119" s="20" t="s">
        <v>715</v>
      </c>
      <c r="G1119" s="20" t="s">
        <v>3593</v>
      </c>
      <c r="H1119" s="21" t="s">
        <v>372</v>
      </c>
      <c r="I1119" s="39">
        <v>5</v>
      </c>
      <c r="J1119" s="21">
        <v>1.5</v>
      </c>
      <c r="K1119" s="21">
        <v>3.5</v>
      </c>
      <c r="L1119" s="39" t="s">
        <v>3607</v>
      </c>
      <c r="M1119" s="20" t="s">
        <v>23</v>
      </c>
      <c r="N1119" s="21" t="s">
        <v>3608</v>
      </c>
      <c r="O1119" s="41" t="s">
        <v>1089</v>
      </c>
      <c r="P1119" s="41" t="s">
        <v>3558</v>
      </c>
      <c r="Q1119" s="39" t="s">
        <v>3596</v>
      </c>
    </row>
    <row r="1120" s="3" customFormat="1" ht="36" spans="1:17">
      <c r="A1120" s="20">
        <v>1114</v>
      </c>
      <c r="B1120" s="21" t="s">
        <v>770</v>
      </c>
      <c r="C1120" s="21" t="s">
        <v>794</v>
      </c>
      <c r="D1120" s="21" t="s">
        <v>26</v>
      </c>
      <c r="E1120" s="40" t="s">
        <v>3609</v>
      </c>
      <c r="F1120" s="40" t="s">
        <v>715</v>
      </c>
      <c r="G1120" s="40" t="s">
        <v>3610</v>
      </c>
      <c r="H1120" s="21" t="s">
        <v>851</v>
      </c>
      <c r="I1120" s="44">
        <v>4.5</v>
      </c>
      <c r="J1120" s="21">
        <v>1.35</v>
      </c>
      <c r="K1120" s="21">
        <v>3.15</v>
      </c>
      <c r="L1120" s="40" t="s">
        <v>3611</v>
      </c>
      <c r="M1120" s="20" t="s">
        <v>23</v>
      </c>
      <c r="N1120" s="21" t="s">
        <v>3612</v>
      </c>
      <c r="O1120" s="42" t="s">
        <v>584</v>
      </c>
      <c r="P1120" s="42" t="s">
        <v>319</v>
      </c>
      <c r="Q1120" s="40" t="s">
        <v>3613</v>
      </c>
    </row>
    <row r="1121" s="3" customFormat="1" ht="36" spans="1:17">
      <c r="A1121" s="20">
        <v>1115</v>
      </c>
      <c r="B1121" s="21" t="s">
        <v>770</v>
      </c>
      <c r="C1121" s="21" t="s">
        <v>794</v>
      </c>
      <c r="D1121" s="21" t="s">
        <v>26</v>
      </c>
      <c r="E1121" s="40" t="s">
        <v>3614</v>
      </c>
      <c r="F1121" s="40" t="s">
        <v>715</v>
      </c>
      <c r="G1121" s="40" t="s">
        <v>3610</v>
      </c>
      <c r="H1121" s="21" t="s">
        <v>851</v>
      </c>
      <c r="I1121" s="44">
        <v>5.5</v>
      </c>
      <c r="J1121" s="21">
        <v>1.65</v>
      </c>
      <c r="K1121" s="21">
        <v>3.85</v>
      </c>
      <c r="L1121" s="40" t="s">
        <v>3615</v>
      </c>
      <c r="M1121" s="20" t="s">
        <v>23</v>
      </c>
      <c r="N1121" s="21" t="s">
        <v>3616</v>
      </c>
      <c r="O1121" s="42" t="s">
        <v>584</v>
      </c>
      <c r="P1121" s="42" t="s">
        <v>319</v>
      </c>
      <c r="Q1121" s="40" t="s">
        <v>3613</v>
      </c>
    </row>
    <row r="1122" s="3" customFormat="1" ht="24" spans="1:17">
      <c r="A1122" s="20">
        <v>1116</v>
      </c>
      <c r="B1122" s="21" t="s">
        <v>770</v>
      </c>
      <c r="C1122" s="21" t="s">
        <v>794</v>
      </c>
      <c r="D1122" s="21" t="s">
        <v>26</v>
      </c>
      <c r="E1122" s="40" t="s">
        <v>3617</v>
      </c>
      <c r="F1122" s="40" t="s">
        <v>715</v>
      </c>
      <c r="G1122" s="40" t="s">
        <v>3610</v>
      </c>
      <c r="H1122" s="40" t="s">
        <v>435</v>
      </c>
      <c r="I1122" s="44">
        <v>11</v>
      </c>
      <c r="J1122" s="21">
        <v>3.3</v>
      </c>
      <c r="K1122" s="21">
        <v>7.7</v>
      </c>
      <c r="L1122" s="40" t="s">
        <v>3618</v>
      </c>
      <c r="M1122" s="20" t="s">
        <v>23</v>
      </c>
      <c r="N1122" s="21" t="s">
        <v>3619</v>
      </c>
      <c r="O1122" s="42" t="s">
        <v>584</v>
      </c>
      <c r="P1122" s="42" t="s">
        <v>319</v>
      </c>
      <c r="Q1122" s="40" t="s">
        <v>3613</v>
      </c>
    </row>
    <row r="1123" s="3" customFormat="1" ht="36" spans="1:17">
      <c r="A1123" s="20">
        <v>1117</v>
      </c>
      <c r="B1123" s="21" t="s">
        <v>770</v>
      </c>
      <c r="C1123" s="21" t="s">
        <v>794</v>
      </c>
      <c r="D1123" s="21" t="s">
        <v>26</v>
      </c>
      <c r="E1123" s="40" t="s">
        <v>3620</v>
      </c>
      <c r="F1123" s="40" t="s">
        <v>715</v>
      </c>
      <c r="G1123" s="40" t="s">
        <v>3610</v>
      </c>
      <c r="H1123" s="21" t="s">
        <v>1836</v>
      </c>
      <c r="I1123" s="44">
        <v>5.7</v>
      </c>
      <c r="J1123" s="21">
        <v>1.71</v>
      </c>
      <c r="K1123" s="21">
        <v>3.99</v>
      </c>
      <c r="L1123" s="40" t="s">
        <v>3621</v>
      </c>
      <c r="M1123" s="20" t="s">
        <v>23</v>
      </c>
      <c r="N1123" s="21" t="s">
        <v>3622</v>
      </c>
      <c r="O1123" s="42" t="s">
        <v>584</v>
      </c>
      <c r="P1123" s="42" t="s">
        <v>319</v>
      </c>
      <c r="Q1123" s="40" t="s">
        <v>3613</v>
      </c>
    </row>
    <row r="1124" s="3" customFormat="1" ht="36" spans="1:17">
      <c r="A1124" s="20">
        <v>1118</v>
      </c>
      <c r="B1124" s="21" t="s">
        <v>770</v>
      </c>
      <c r="C1124" s="20" t="s">
        <v>771</v>
      </c>
      <c r="D1124" s="21" t="s">
        <v>26</v>
      </c>
      <c r="E1124" s="40" t="s">
        <v>3623</v>
      </c>
      <c r="F1124" s="40" t="s">
        <v>715</v>
      </c>
      <c r="G1124" s="40" t="s">
        <v>3610</v>
      </c>
      <c r="H1124" s="21" t="s">
        <v>372</v>
      </c>
      <c r="I1124" s="44">
        <v>32.25</v>
      </c>
      <c r="J1124" s="21">
        <v>9.675</v>
      </c>
      <c r="K1124" s="21">
        <v>22.575</v>
      </c>
      <c r="L1124" s="40" t="s">
        <v>2982</v>
      </c>
      <c r="M1124" s="20" t="s">
        <v>23</v>
      </c>
      <c r="N1124" s="21" t="s">
        <v>3624</v>
      </c>
      <c r="O1124" s="42" t="s">
        <v>584</v>
      </c>
      <c r="P1124" s="42" t="s">
        <v>319</v>
      </c>
      <c r="Q1124" s="40" t="s">
        <v>3613</v>
      </c>
    </row>
    <row r="1125" s="3" customFormat="1" ht="36" spans="1:17">
      <c r="A1125" s="20">
        <v>1119</v>
      </c>
      <c r="B1125" s="21" t="s">
        <v>770</v>
      </c>
      <c r="C1125" s="21" t="s">
        <v>866</v>
      </c>
      <c r="D1125" s="21" t="s">
        <v>26</v>
      </c>
      <c r="E1125" s="21" t="s">
        <v>3625</v>
      </c>
      <c r="F1125" s="20" t="s">
        <v>715</v>
      </c>
      <c r="G1125" s="20" t="s">
        <v>3626</v>
      </c>
      <c r="H1125" s="21" t="s">
        <v>868</v>
      </c>
      <c r="I1125" s="45">
        <v>14.3</v>
      </c>
      <c r="J1125" s="21">
        <v>4.29</v>
      </c>
      <c r="K1125" s="21">
        <v>10.01</v>
      </c>
      <c r="L1125" s="39" t="s">
        <v>3627</v>
      </c>
      <c r="M1125" s="20" t="s">
        <v>23</v>
      </c>
      <c r="N1125" s="39" t="s">
        <v>3628</v>
      </c>
      <c r="O1125" s="20">
        <v>2019.9</v>
      </c>
      <c r="P1125" s="20">
        <v>2019.12</v>
      </c>
      <c r="Q1125" s="40" t="s">
        <v>3629</v>
      </c>
    </row>
    <row r="1126" s="3" customFormat="1" ht="36" spans="1:17">
      <c r="A1126" s="20">
        <v>1120</v>
      </c>
      <c r="B1126" s="21" t="s">
        <v>770</v>
      </c>
      <c r="C1126" s="20" t="s">
        <v>771</v>
      </c>
      <c r="D1126" s="21" t="s">
        <v>26</v>
      </c>
      <c r="E1126" s="21" t="s">
        <v>3630</v>
      </c>
      <c r="F1126" s="20" t="s">
        <v>715</v>
      </c>
      <c r="G1126" s="20" t="s">
        <v>3626</v>
      </c>
      <c r="H1126" s="21" t="s">
        <v>372</v>
      </c>
      <c r="I1126" s="45">
        <v>12</v>
      </c>
      <c r="J1126" s="21">
        <v>3.6</v>
      </c>
      <c r="K1126" s="21">
        <v>8.4</v>
      </c>
      <c r="L1126" s="39" t="s">
        <v>3631</v>
      </c>
      <c r="M1126" s="20" t="s">
        <v>23</v>
      </c>
      <c r="N1126" s="39" t="s">
        <v>3632</v>
      </c>
      <c r="O1126" s="20">
        <v>2019.9</v>
      </c>
      <c r="P1126" s="20">
        <v>2019.12</v>
      </c>
      <c r="Q1126" s="40" t="s">
        <v>3629</v>
      </c>
    </row>
    <row r="1127" s="3" customFormat="1" ht="36" spans="1:17">
      <c r="A1127" s="20">
        <v>1121</v>
      </c>
      <c r="B1127" s="21" t="s">
        <v>770</v>
      </c>
      <c r="C1127" s="20" t="s">
        <v>771</v>
      </c>
      <c r="D1127" s="21" t="s">
        <v>26</v>
      </c>
      <c r="E1127" s="21" t="s">
        <v>3633</v>
      </c>
      <c r="F1127" s="20" t="s">
        <v>715</v>
      </c>
      <c r="G1127" s="20" t="s">
        <v>3626</v>
      </c>
      <c r="H1127" s="21" t="s">
        <v>372</v>
      </c>
      <c r="I1127" s="45">
        <v>4.2</v>
      </c>
      <c r="J1127" s="21">
        <v>1.26</v>
      </c>
      <c r="K1127" s="21">
        <v>2.94</v>
      </c>
      <c r="L1127" s="39" t="s">
        <v>3634</v>
      </c>
      <c r="M1127" s="20" t="s">
        <v>23</v>
      </c>
      <c r="N1127" s="39" t="s">
        <v>3635</v>
      </c>
      <c r="O1127" s="20">
        <v>2019.9</v>
      </c>
      <c r="P1127" s="20">
        <v>2019.12</v>
      </c>
      <c r="Q1127" s="40" t="s">
        <v>3629</v>
      </c>
    </row>
    <row r="1128" s="3" customFormat="1" ht="36" spans="1:17">
      <c r="A1128" s="20">
        <v>1122</v>
      </c>
      <c r="B1128" s="21" t="s">
        <v>770</v>
      </c>
      <c r="C1128" s="20" t="s">
        <v>771</v>
      </c>
      <c r="D1128" s="21" t="s">
        <v>26</v>
      </c>
      <c r="E1128" s="21" t="s">
        <v>3636</v>
      </c>
      <c r="F1128" s="39" t="s">
        <v>715</v>
      </c>
      <c r="G1128" s="39" t="s">
        <v>3637</v>
      </c>
      <c r="H1128" s="21" t="s">
        <v>372</v>
      </c>
      <c r="I1128" s="21">
        <v>30</v>
      </c>
      <c r="J1128" s="21">
        <v>9</v>
      </c>
      <c r="K1128" s="21">
        <v>21</v>
      </c>
      <c r="L1128" s="39" t="s">
        <v>3638</v>
      </c>
      <c r="M1128" s="20" t="s">
        <v>23</v>
      </c>
      <c r="N1128" s="21" t="s">
        <v>3639</v>
      </c>
      <c r="O1128" s="21">
        <v>2019.08</v>
      </c>
      <c r="P1128" s="21">
        <v>2019.1</v>
      </c>
      <c r="Q1128" s="39" t="s">
        <v>3640</v>
      </c>
    </row>
    <row r="1129" s="3" customFormat="1" ht="36" spans="1:17">
      <c r="A1129" s="20">
        <v>1123</v>
      </c>
      <c r="B1129" s="21" t="s">
        <v>770</v>
      </c>
      <c r="C1129" s="20" t="s">
        <v>771</v>
      </c>
      <c r="D1129" s="21" t="s">
        <v>26</v>
      </c>
      <c r="E1129" s="21" t="s">
        <v>3641</v>
      </c>
      <c r="F1129" s="39" t="s">
        <v>715</v>
      </c>
      <c r="G1129" s="40" t="s">
        <v>3642</v>
      </c>
      <c r="H1129" s="21" t="s">
        <v>372</v>
      </c>
      <c r="I1129" s="21">
        <v>4.1</v>
      </c>
      <c r="J1129" s="21">
        <v>1.23</v>
      </c>
      <c r="K1129" s="21">
        <v>2.87</v>
      </c>
      <c r="L1129" s="39" t="s">
        <v>3643</v>
      </c>
      <c r="M1129" s="20" t="s">
        <v>23</v>
      </c>
      <c r="N1129" s="21" t="s">
        <v>3644</v>
      </c>
      <c r="O1129" s="21">
        <v>2019.09</v>
      </c>
      <c r="P1129" s="21">
        <v>2019.12</v>
      </c>
      <c r="Q1129" s="40" t="s">
        <v>3645</v>
      </c>
    </row>
    <row r="1130" s="3" customFormat="1" ht="36" spans="1:17">
      <c r="A1130" s="20">
        <v>1124</v>
      </c>
      <c r="B1130" s="21" t="s">
        <v>770</v>
      </c>
      <c r="C1130" s="21" t="s">
        <v>794</v>
      </c>
      <c r="D1130" s="21" t="s">
        <v>26</v>
      </c>
      <c r="E1130" s="21" t="s">
        <v>3646</v>
      </c>
      <c r="F1130" s="39" t="s">
        <v>715</v>
      </c>
      <c r="G1130" s="40" t="s">
        <v>3642</v>
      </c>
      <c r="H1130" s="21" t="s">
        <v>1836</v>
      </c>
      <c r="I1130" s="21">
        <v>15.4</v>
      </c>
      <c r="J1130" s="21">
        <v>4.62</v>
      </c>
      <c r="K1130" s="21">
        <v>10.78</v>
      </c>
      <c r="L1130" s="39" t="s">
        <v>3647</v>
      </c>
      <c r="M1130" s="20" t="s">
        <v>23</v>
      </c>
      <c r="N1130" s="21" t="s">
        <v>3648</v>
      </c>
      <c r="O1130" s="21">
        <v>2019.09</v>
      </c>
      <c r="P1130" s="21">
        <v>2019.12</v>
      </c>
      <c r="Q1130" s="40" t="s">
        <v>3645</v>
      </c>
    </row>
    <row r="1131" s="3" customFormat="1" ht="24" spans="1:17">
      <c r="A1131" s="20">
        <v>1125</v>
      </c>
      <c r="B1131" s="21" t="s">
        <v>770</v>
      </c>
      <c r="C1131" s="21" t="s">
        <v>866</v>
      </c>
      <c r="D1131" s="21" t="s">
        <v>26</v>
      </c>
      <c r="E1131" s="21" t="s">
        <v>3649</v>
      </c>
      <c r="F1131" s="39" t="s">
        <v>715</v>
      </c>
      <c r="G1131" s="40" t="s">
        <v>3642</v>
      </c>
      <c r="H1131" s="21" t="s">
        <v>868</v>
      </c>
      <c r="I1131" s="21">
        <v>10.5</v>
      </c>
      <c r="J1131" s="21">
        <v>3.15</v>
      </c>
      <c r="K1131" s="21">
        <v>7.35</v>
      </c>
      <c r="L1131" s="39" t="s">
        <v>3650</v>
      </c>
      <c r="M1131" s="20" t="s">
        <v>23</v>
      </c>
      <c r="N1131" s="21" t="s">
        <v>3473</v>
      </c>
      <c r="O1131" s="21">
        <v>2019.09</v>
      </c>
      <c r="P1131" s="21">
        <v>2019.12</v>
      </c>
      <c r="Q1131" s="40" t="s">
        <v>3645</v>
      </c>
    </row>
    <row r="1132" s="3" customFormat="1" ht="36" spans="1:17">
      <c r="A1132" s="20">
        <v>1126</v>
      </c>
      <c r="B1132" s="21" t="s">
        <v>770</v>
      </c>
      <c r="C1132" s="20" t="s">
        <v>771</v>
      </c>
      <c r="D1132" s="20" t="s">
        <v>26</v>
      </c>
      <c r="E1132" s="40" t="s">
        <v>3651</v>
      </c>
      <c r="F1132" s="40" t="s">
        <v>715</v>
      </c>
      <c r="G1132" s="40" t="s">
        <v>3652</v>
      </c>
      <c r="H1132" s="21" t="s">
        <v>372</v>
      </c>
      <c r="I1132" s="40">
        <v>8.4</v>
      </c>
      <c r="J1132" s="21">
        <v>2.52</v>
      </c>
      <c r="K1132" s="21">
        <v>5.88</v>
      </c>
      <c r="L1132" s="40" t="s">
        <v>3653</v>
      </c>
      <c r="M1132" s="20" t="s">
        <v>23</v>
      </c>
      <c r="N1132" s="21" t="s">
        <v>3654</v>
      </c>
      <c r="O1132" s="20">
        <v>2019.3</v>
      </c>
      <c r="P1132" s="20">
        <v>2019.12</v>
      </c>
      <c r="Q1132" s="20" t="s">
        <v>3655</v>
      </c>
    </row>
    <row r="1133" s="3" customFormat="1" ht="36" spans="1:17">
      <c r="A1133" s="20">
        <v>1127</v>
      </c>
      <c r="B1133" s="21" t="s">
        <v>770</v>
      </c>
      <c r="C1133" s="21" t="s">
        <v>794</v>
      </c>
      <c r="D1133" s="20" t="s">
        <v>26</v>
      </c>
      <c r="E1133" s="40" t="s">
        <v>3656</v>
      </c>
      <c r="F1133" s="40" t="s">
        <v>715</v>
      </c>
      <c r="G1133" s="40" t="s">
        <v>3652</v>
      </c>
      <c r="H1133" s="40" t="s">
        <v>851</v>
      </c>
      <c r="I1133" s="40">
        <v>22.4</v>
      </c>
      <c r="J1133" s="21">
        <v>6.72</v>
      </c>
      <c r="K1133" s="21">
        <v>15.68</v>
      </c>
      <c r="L1133" s="40" t="s">
        <v>3657</v>
      </c>
      <c r="M1133" s="20" t="s">
        <v>23</v>
      </c>
      <c r="N1133" s="21" t="s">
        <v>3658</v>
      </c>
      <c r="O1133" s="20">
        <v>2019.9</v>
      </c>
      <c r="P1133" s="20">
        <v>2019.12</v>
      </c>
      <c r="Q1133" s="20" t="s">
        <v>3655</v>
      </c>
    </row>
    <row r="1134" s="3" customFormat="1" ht="36" spans="1:17">
      <c r="A1134" s="20">
        <v>1128</v>
      </c>
      <c r="B1134" s="21" t="s">
        <v>770</v>
      </c>
      <c r="C1134" s="20" t="s">
        <v>771</v>
      </c>
      <c r="D1134" s="21" t="s">
        <v>26</v>
      </c>
      <c r="E1134" s="21" t="s">
        <v>3659</v>
      </c>
      <c r="F1134" s="20" t="s">
        <v>715</v>
      </c>
      <c r="G1134" s="21" t="s">
        <v>3660</v>
      </c>
      <c r="H1134" s="21" t="s">
        <v>372</v>
      </c>
      <c r="I1134" s="45">
        <v>9.6</v>
      </c>
      <c r="J1134" s="21">
        <v>2.88</v>
      </c>
      <c r="K1134" s="21">
        <v>6.72</v>
      </c>
      <c r="L1134" s="39" t="s">
        <v>3661</v>
      </c>
      <c r="M1134" s="20" t="s">
        <v>23</v>
      </c>
      <c r="N1134" s="39" t="s">
        <v>3662</v>
      </c>
      <c r="O1134" s="20">
        <v>2019.08</v>
      </c>
      <c r="P1134" s="42" t="s">
        <v>570</v>
      </c>
      <c r="Q1134" s="40" t="s">
        <v>3663</v>
      </c>
    </row>
    <row r="1135" s="3" customFormat="1" ht="36" spans="1:17">
      <c r="A1135" s="20">
        <v>1129</v>
      </c>
      <c r="B1135" s="21" t="s">
        <v>770</v>
      </c>
      <c r="C1135" s="20" t="s">
        <v>771</v>
      </c>
      <c r="D1135" s="21" t="s">
        <v>26</v>
      </c>
      <c r="E1135" s="21" t="s">
        <v>3664</v>
      </c>
      <c r="F1135" s="20" t="s">
        <v>715</v>
      </c>
      <c r="G1135" s="21" t="s">
        <v>3665</v>
      </c>
      <c r="H1135" s="21" t="s">
        <v>372</v>
      </c>
      <c r="I1135" s="45">
        <v>5.4</v>
      </c>
      <c r="J1135" s="21">
        <v>1.62</v>
      </c>
      <c r="K1135" s="21">
        <v>3.78</v>
      </c>
      <c r="L1135" s="39" t="s">
        <v>3666</v>
      </c>
      <c r="M1135" s="20" t="s">
        <v>23</v>
      </c>
      <c r="N1135" s="39" t="s">
        <v>3667</v>
      </c>
      <c r="O1135" s="20">
        <v>2019.0588</v>
      </c>
      <c r="P1135" s="42" t="s">
        <v>570</v>
      </c>
      <c r="Q1135" s="40" t="s">
        <v>3663</v>
      </c>
    </row>
    <row r="1136" s="3" customFormat="1" ht="36" spans="1:17">
      <c r="A1136" s="20">
        <v>1130</v>
      </c>
      <c r="B1136" s="21" t="s">
        <v>770</v>
      </c>
      <c r="C1136" s="20" t="s">
        <v>771</v>
      </c>
      <c r="D1136" s="21" t="s">
        <v>26</v>
      </c>
      <c r="E1136" s="21" t="s">
        <v>3668</v>
      </c>
      <c r="F1136" s="20" t="s">
        <v>715</v>
      </c>
      <c r="G1136" s="21" t="s">
        <v>3665</v>
      </c>
      <c r="H1136" s="21" t="s">
        <v>372</v>
      </c>
      <c r="I1136" s="45">
        <v>12.3</v>
      </c>
      <c r="J1136" s="21">
        <v>3.69</v>
      </c>
      <c r="K1136" s="21">
        <v>8.61</v>
      </c>
      <c r="L1136" s="39" t="s">
        <v>3669</v>
      </c>
      <c r="M1136" s="20" t="s">
        <v>23</v>
      </c>
      <c r="N1136" s="39" t="s">
        <v>3670</v>
      </c>
      <c r="O1136" s="20">
        <v>2019.08</v>
      </c>
      <c r="P1136" s="42" t="s">
        <v>570</v>
      </c>
      <c r="Q1136" s="40" t="s">
        <v>3663</v>
      </c>
    </row>
    <row r="1137" s="3" customFormat="1" ht="36" spans="1:17">
      <c r="A1137" s="20">
        <v>1131</v>
      </c>
      <c r="B1137" s="21" t="s">
        <v>770</v>
      </c>
      <c r="C1137" s="20" t="s">
        <v>771</v>
      </c>
      <c r="D1137" s="21" t="s">
        <v>26</v>
      </c>
      <c r="E1137" s="21" t="s">
        <v>3671</v>
      </c>
      <c r="F1137" s="20" t="s">
        <v>715</v>
      </c>
      <c r="G1137" s="21" t="s">
        <v>3672</v>
      </c>
      <c r="H1137" s="21" t="s">
        <v>372</v>
      </c>
      <c r="I1137" s="45">
        <v>4.97</v>
      </c>
      <c r="J1137" s="21">
        <v>1.491</v>
      </c>
      <c r="K1137" s="21">
        <v>3.479</v>
      </c>
      <c r="L1137" s="39" t="s">
        <v>3673</v>
      </c>
      <c r="M1137" s="20" t="s">
        <v>23</v>
      </c>
      <c r="N1137" s="39" t="s">
        <v>3674</v>
      </c>
      <c r="O1137" s="20">
        <v>2019.08</v>
      </c>
      <c r="P1137" s="42" t="s">
        <v>570</v>
      </c>
      <c r="Q1137" s="40" t="s">
        <v>3663</v>
      </c>
    </row>
    <row r="1138" s="3" customFormat="1" ht="36" spans="1:17">
      <c r="A1138" s="20">
        <v>1132</v>
      </c>
      <c r="B1138" s="21" t="s">
        <v>770</v>
      </c>
      <c r="C1138" s="21" t="s">
        <v>794</v>
      </c>
      <c r="D1138" s="21" t="s">
        <v>313</v>
      </c>
      <c r="E1138" s="21" t="s">
        <v>3675</v>
      </c>
      <c r="F1138" s="20" t="s">
        <v>715</v>
      </c>
      <c r="G1138" s="21" t="s">
        <v>3676</v>
      </c>
      <c r="H1138" s="21" t="s">
        <v>459</v>
      </c>
      <c r="I1138" s="45">
        <v>2.4</v>
      </c>
      <c r="J1138" s="21">
        <v>0.72</v>
      </c>
      <c r="K1138" s="21">
        <v>1.68</v>
      </c>
      <c r="L1138" s="39" t="s">
        <v>3677</v>
      </c>
      <c r="M1138" s="20" t="s">
        <v>23</v>
      </c>
      <c r="N1138" s="39" t="s">
        <v>3678</v>
      </c>
      <c r="O1138" s="20">
        <v>2019.05</v>
      </c>
      <c r="P1138" s="42" t="s">
        <v>570</v>
      </c>
      <c r="Q1138" s="40" t="s">
        <v>3663</v>
      </c>
    </row>
    <row r="1139" s="3" customFormat="1" ht="36" spans="1:17">
      <c r="A1139" s="20">
        <v>1133</v>
      </c>
      <c r="B1139" s="21" t="s">
        <v>770</v>
      </c>
      <c r="C1139" s="21" t="s">
        <v>794</v>
      </c>
      <c r="D1139" s="21" t="s">
        <v>313</v>
      </c>
      <c r="E1139" s="21" t="s">
        <v>3679</v>
      </c>
      <c r="F1139" s="20" t="s">
        <v>715</v>
      </c>
      <c r="G1139" s="21" t="s">
        <v>3676</v>
      </c>
      <c r="H1139" s="21" t="s">
        <v>851</v>
      </c>
      <c r="I1139" s="45">
        <v>18</v>
      </c>
      <c r="J1139" s="21">
        <v>5.4</v>
      </c>
      <c r="K1139" s="21">
        <v>12.6</v>
      </c>
      <c r="L1139" s="39" t="s">
        <v>3677</v>
      </c>
      <c r="M1139" s="20" t="s">
        <v>23</v>
      </c>
      <c r="N1139" s="39" t="s">
        <v>3680</v>
      </c>
      <c r="O1139" s="20">
        <v>2019.05</v>
      </c>
      <c r="P1139" s="42" t="s">
        <v>570</v>
      </c>
      <c r="Q1139" s="40" t="s">
        <v>3663</v>
      </c>
    </row>
    <row r="1140" s="3" customFormat="1" ht="24" spans="1:17">
      <c r="A1140" s="20">
        <v>1134</v>
      </c>
      <c r="B1140" s="21" t="s">
        <v>770</v>
      </c>
      <c r="C1140" s="21" t="s">
        <v>794</v>
      </c>
      <c r="D1140" s="20" t="s">
        <v>26</v>
      </c>
      <c r="E1140" s="21" t="s">
        <v>3681</v>
      </c>
      <c r="F1140" s="40" t="s">
        <v>715</v>
      </c>
      <c r="G1140" s="20" t="s">
        <v>3682</v>
      </c>
      <c r="H1140" s="21" t="s">
        <v>851</v>
      </c>
      <c r="I1140" s="20">
        <v>4</v>
      </c>
      <c r="J1140" s="21">
        <v>1.2</v>
      </c>
      <c r="K1140" s="21">
        <v>2.8</v>
      </c>
      <c r="L1140" s="39" t="s">
        <v>3683</v>
      </c>
      <c r="M1140" s="20" t="s">
        <v>23</v>
      </c>
      <c r="N1140" s="21" t="s">
        <v>3684</v>
      </c>
      <c r="O1140" s="20">
        <v>2019.9</v>
      </c>
      <c r="P1140" s="20">
        <v>2019.11</v>
      </c>
      <c r="Q1140" s="20" t="s">
        <v>3685</v>
      </c>
    </row>
    <row r="1141" s="3" customFormat="1" ht="36" spans="1:17">
      <c r="A1141" s="20">
        <v>1135</v>
      </c>
      <c r="B1141" s="21" t="s">
        <v>770</v>
      </c>
      <c r="C1141" s="20" t="s">
        <v>771</v>
      </c>
      <c r="D1141" s="20" t="s">
        <v>26</v>
      </c>
      <c r="E1141" s="40" t="s">
        <v>3686</v>
      </c>
      <c r="F1141" s="40" t="s">
        <v>715</v>
      </c>
      <c r="G1141" s="40" t="s">
        <v>3593</v>
      </c>
      <c r="H1141" s="40" t="s">
        <v>3687</v>
      </c>
      <c r="I1141" s="40">
        <v>10</v>
      </c>
      <c r="J1141" s="21">
        <v>3</v>
      </c>
      <c r="K1141" s="21">
        <v>7</v>
      </c>
      <c r="L1141" s="40" t="s">
        <v>3688</v>
      </c>
      <c r="M1141" s="20" t="s">
        <v>23</v>
      </c>
      <c r="N1141" s="21" t="s">
        <v>3689</v>
      </c>
      <c r="O1141" s="42" t="s">
        <v>1089</v>
      </c>
      <c r="P1141" s="42" t="s">
        <v>570</v>
      </c>
      <c r="Q1141" s="40" t="s">
        <v>3596</v>
      </c>
    </row>
    <row r="1142" s="3" customFormat="1" ht="36" spans="1:17">
      <c r="A1142" s="20">
        <v>1136</v>
      </c>
      <c r="B1142" s="21" t="s">
        <v>770</v>
      </c>
      <c r="C1142" s="21" t="s">
        <v>794</v>
      </c>
      <c r="D1142" s="20" t="s">
        <v>884</v>
      </c>
      <c r="E1142" s="21" t="s">
        <v>3690</v>
      </c>
      <c r="F1142" s="21" t="s">
        <v>220</v>
      </c>
      <c r="G1142" s="21" t="s">
        <v>660</v>
      </c>
      <c r="H1142" s="21" t="s">
        <v>3691</v>
      </c>
      <c r="I1142" s="20">
        <v>30</v>
      </c>
      <c r="J1142" s="21">
        <v>9</v>
      </c>
      <c r="K1142" s="21">
        <v>21</v>
      </c>
      <c r="L1142" s="21" t="s">
        <v>3692</v>
      </c>
      <c r="M1142" s="20" t="s">
        <v>23</v>
      </c>
      <c r="N1142" s="21" t="s">
        <v>3693</v>
      </c>
      <c r="O1142" s="24" t="s">
        <v>3694</v>
      </c>
      <c r="P1142" s="24" t="s">
        <v>3695</v>
      </c>
      <c r="Q1142" s="20" t="s">
        <v>3696</v>
      </c>
    </row>
    <row r="1143" s="3" customFormat="1" ht="36" spans="1:17">
      <c r="A1143" s="20">
        <v>1137</v>
      </c>
      <c r="B1143" s="21" t="s">
        <v>770</v>
      </c>
      <c r="C1143" s="21" t="s">
        <v>794</v>
      </c>
      <c r="D1143" s="20" t="s">
        <v>884</v>
      </c>
      <c r="E1143" s="21" t="s">
        <v>3697</v>
      </c>
      <c r="F1143" s="21" t="s">
        <v>220</v>
      </c>
      <c r="G1143" s="21" t="s">
        <v>656</v>
      </c>
      <c r="H1143" s="21" t="s">
        <v>3691</v>
      </c>
      <c r="I1143" s="20">
        <v>30</v>
      </c>
      <c r="J1143" s="21">
        <v>9</v>
      </c>
      <c r="K1143" s="21">
        <v>21</v>
      </c>
      <c r="L1143" s="21" t="s">
        <v>3698</v>
      </c>
      <c r="M1143" s="20" t="s">
        <v>23</v>
      </c>
      <c r="N1143" s="21" t="s">
        <v>3699</v>
      </c>
      <c r="O1143" s="24" t="s">
        <v>3700</v>
      </c>
      <c r="P1143" s="24" t="s">
        <v>3694</v>
      </c>
      <c r="Q1143" s="20" t="s">
        <v>3701</v>
      </c>
    </row>
    <row r="1144" s="3" customFormat="1" ht="72" spans="1:17">
      <c r="A1144" s="20">
        <v>1138</v>
      </c>
      <c r="B1144" s="21" t="s">
        <v>770</v>
      </c>
      <c r="C1144" s="20" t="s">
        <v>771</v>
      </c>
      <c r="D1144" s="20" t="s">
        <v>338</v>
      </c>
      <c r="E1144" s="21" t="s">
        <v>3702</v>
      </c>
      <c r="F1144" s="21" t="s">
        <v>220</v>
      </c>
      <c r="G1144" s="20" t="s">
        <v>662</v>
      </c>
      <c r="H1144" s="21" t="s">
        <v>3703</v>
      </c>
      <c r="I1144" s="20">
        <v>30</v>
      </c>
      <c r="J1144" s="21">
        <v>9</v>
      </c>
      <c r="K1144" s="21">
        <v>21</v>
      </c>
      <c r="L1144" s="21" t="s">
        <v>3704</v>
      </c>
      <c r="M1144" s="20" t="s">
        <v>23</v>
      </c>
      <c r="N1144" s="21" t="s">
        <v>3705</v>
      </c>
      <c r="O1144" s="24" t="s">
        <v>3694</v>
      </c>
      <c r="P1144" s="24" t="s">
        <v>3706</v>
      </c>
      <c r="Q1144" s="20" t="s">
        <v>3707</v>
      </c>
    </row>
    <row r="1145" s="3" customFormat="1" ht="36" spans="1:17">
      <c r="A1145" s="20">
        <v>1139</v>
      </c>
      <c r="B1145" s="21" t="s">
        <v>770</v>
      </c>
      <c r="C1145" s="20" t="s">
        <v>771</v>
      </c>
      <c r="D1145" s="20" t="s">
        <v>884</v>
      </c>
      <c r="E1145" s="21" t="s">
        <v>3708</v>
      </c>
      <c r="F1145" s="21" t="s">
        <v>220</v>
      </c>
      <c r="G1145" s="21" t="s">
        <v>3709</v>
      </c>
      <c r="H1145" s="21" t="s">
        <v>3691</v>
      </c>
      <c r="I1145" s="20">
        <v>16.5</v>
      </c>
      <c r="J1145" s="21">
        <v>4.95</v>
      </c>
      <c r="K1145" s="21">
        <v>11.55</v>
      </c>
      <c r="L1145" s="21" t="s">
        <v>3710</v>
      </c>
      <c r="M1145" s="20" t="s">
        <v>23</v>
      </c>
      <c r="N1145" s="21" t="s">
        <v>3711</v>
      </c>
      <c r="O1145" s="24" t="s">
        <v>3706</v>
      </c>
      <c r="P1145" s="24" t="s">
        <v>3695</v>
      </c>
      <c r="Q1145" s="20" t="s">
        <v>3712</v>
      </c>
    </row>
    <row r="1146" s="3" customFormat="1" ht="36" spans="1:17">
      <c r="A1146" s="20">
        <v>1140</v>
      </c>
      <c r="B1146" s="21" t="s">
        <v>770</v>
      </c>
      <c r="C1146" s="20" t="s">
        <v>771</v>
      </c>
      <c r="D1146" s="20" t="s">
        <v>884</v>
      </c>
      <c r="E1146" s="21" t="s">
        <v>3713</v>
      </c>
      <c r="F1146" s="21" t="s">
        <v>220</v>
      </c>
      <c r="G1146" s="21" t="s">
        <v>3709</v>
      </c>
      <c r="H1146" s="21" t="s">
        <v>3691</v>
      </c>
      <c r="I1146" s="20">
        <v>13.5</v>
      </c>
      <c r="J1146" s="21">
        <v>4.05</v>
      </c>
      <c r="K1146" s="21">
        <v>9.45</v>
      </c>
      <c r="L1146" s="21" t="s">
        <v>3714</v>
      </c>
      <c r="M1146" s="20" t="s">
        <v>23</v>
      </c>
      <c r="N1146" s="21" t="s">
        <v>3715</v>
      </c>
      <c r="O1146" s="24" t="s">
        <v>3706</v>
      </c>
      <c r="P1146" s="24" t="s">
        <v>3695</v>
      </c>
      <c r="Q1146" s="20" t="s">
        <v>3712</v>
      </c>
    </row>
    <row r="1147" s="3" customFormat="1" ht="36" spans="1:17">
      <c r="A1147" s="20">
        <v>1141</v>
      </c>
      <c r="B1147" s="21" t="s">
        <v>770</v>
      </c>
      <c r="C1147" s="21" t="s">
        <v>794</v>
      </c>
      <c r="D1147" s="20" t="s">
        <v>884</v>
      </c>
      <c r="E1147" s="21" t="s">
        <v>3716</v>
      </c>
      <c r="F1147" s="21" t="s">
        <v>220</v>
      </c>
      <c r="G1147" s="21" t="s">
        <v>658</v>
      </c>
      <c r="H1147" s="21" t="s">
        <v>3691</v>
      </c>
      <c r="I1147" s="20">
        <v>30</v>
      </c>
      <c r="J1147" s="21">
        <v>9</v>
      </c>
      <c r="K1147" s="21">
        <v>21</v>
      </c>
      <c r="L1147" s="21" t="s">
        <v>3717</v>
      </c>
      <c r="M1147" s="20" t="s">
        <v>23</v>
      </c>
      <c r="N1147" s="21" t="s">
        <v>3718</v>
      </c>
      <c r="O1147" s="24" t="s">
        <v>3700</v>
      </c>
      <c r="P1147" s="24" t="s">
        <v>3694</v>
      </c>
      <c r="Q1147" s="20" t="s">
        <v>3719</v>
      </c>
    </row>
    <row r="1148" s="3" customFormat="1" ht="36" spans="1:17">
      <c r="A1148" s="20">
        <v>1142</v>
      </c>
      <c r="B1148" s="21" t="s">
        <v>770</v>
      </c>
      <c r="C1148" s="21" t="s">
        <v>794</v>
      </c>
      <c r="D1148" s="20" t="s">
        <v>884</v>
      </c>
      <c r="E1148" s="21" t="s">
        <v>3720</v>
      </c>
      <c r="F1148" s="21" t="s">
        <v>220</v>
      </c>
      <c r="G1148" s="21" t="s">
        <v>3721</v>
      </c>
      <c r="H1148" s="21" t="s">
        <v>3722</v>
      </c>
      <c r="I1148" s="20">
        <v>30</v>
      </c>
      <c r="J1148" s="21">
        <v>9</v>
      </c>
      <c r="K1148" s="21">
        <v>21</v>
      </c>
      <c r="L1148" s="21" t="s">
        <v>3723</v>
      </c>
      <c r="M1148" s="20" t="s">
        <v>23</v>
      </c>
      <c r="N1148" s="21" t="s">
        <v>3724</v>
      </c>
      <c r="O1148" s="24" t="s">
        <v>3694</v>
      </c>
      <c r="P1148" s="24" t="s">
        <v>3706</v>
      </c>
      <c r="Q1148" s="20" t="s">
        <v>3725</v>
      </c>
    </row>
    <row r="1149" s="3" customFormat="1" ht="36" spans="1:17">
      <c r="A1149" s="20">
        <v>1143</v>
      </c>
      <c r="B1149" s="21" t="s">
        <v>770</v>
      </c>
      <c r="C1149" s="20" t="s">
        <v>771</v>
      </c>
      <c r="D1149" s="20" t="s">
        <v>884</v>
      </c>
      <c r="E1149" s="21" t="s">
        <v>3726</v>
      </c>
      <c r="F1149" s="21" t="s">
        <v>220</v>
      </c>
      <c r="G1149" s="21" t="s">
        <v>3727</v>
      </c>
      <c r="H1149" s="21" t="s">
        <v>3691</v>
      </c>
      <c r="I1149" s="20">
        <v>5</v>
      </c>
      <c r="J1149" s="21">
        <v>1.5</v>
      </c>
      <c r="K1149" s="21">
        <v>3.5</v>
      </c>
      <c r="L1149" s="21" t="s">
        <v>3728</v>
      </c>
      <c r="M1149" s="20" t="s">
        <v>23</v>
      </c>
      <c r="N1149" s="21" t="s">
        <v>3729</v>
      </c>
      <c r="O1149" s="24" t="s">
        <v>3700</v>
      </c>
      <c r="P1149" s="24" t="s">
        <v>3730</v>
      </c>
      <c r="Q1149" s="20" t="s">
        <v>3731</v>
      </c>
    </row>
    <row r="1150" s="3" customFormat="1" ht="36" spans="1:17">
      <c r="A1150" s="20">
        <v>1144</v>
      </c>
      <c r="B1150" s="21" t="s">
        <v>770</v>
      </c>
      <c r="C1150" s="21" t="s">
        <v>794</v>
      </c>
      <c r="D1150" s="20" t="s">
        <v>884</v>
      </c>
      <c r="E1150" s="21" t="s">
        <v>3732</v>
      </c>
      <c r="F1150" s="21" t="s">
        <v>220</v>
      </c>
      <c r="G1150" s="21" t="s">
        <v>3727</v>
      </c>
      <c r="H1150" s="21" t="s">
        <v>3691</v>
      </c>
      <c r="I1150" s="20">
        <v>9</v>
      </c>
      <c r="J1150" s="21">
        <v>2.7</v>
      </c>
      <c r="K1150" s="21">
        <v>6.3</v>
      </c>
      <c r="L1150" s="21" t="s">
        <v>3733</v>
      </c>
      <c r="M1150" s="20" t="s">
        <v>23</v>
      </c>
      <c r="N1150" s="21" t="s">
        <v>3734</v>
      </c>
      <c r="O1150" s="24" t="s">
        <v>3694</v>
      </c>
      <c r="P1150" s="24" t="s">
        <v>3706</v>
      </c>
      <c r="Q1150" s="20" t="s">
        <v>3731</v>
      </c>
    </row>
    <row r="1151" s="3" customFormat="1" ht="36" spans="1:17">
      <c r="A1151" s="20">
        <v>1145</v>
      </c>
      <c r="B1151" s="21" t="s">
        <v>770</v>
      </c>
      <c r="C1151" s="21" t="s">
        <v>794</v>
      </c>
      <c r="D1151" s="20" t="s">
        <v>884</v>
      </c>
      <c r="E1151" s="21" t="s">
        <v>3735</v>
      </c>
      <c r="F1151" s="21" t="s">
        <v>220</v>
      </c>
      <c r="G1151" s="21" t="s">
        <v>3727</v>
      </c>
      <c r="H1151" s="21" t="s">
        <v>3691</v>
      </c>
      <c r="I1151" s="20">
        <v>13</v>
      </c>
      <c r="J1151" s="21">
        <v>3.9</v>
      </c>
      <c r="K1151" s="21">
        <v>9.1</v>
      </c>
      <c r="L1151" s="21" t="s">
        <v>3736</v>
      </c>
      <c r="M1151" s="20" t="s">
        <v>23</v>
      </c>
      <c r="N1151" s="21" t="s">
        <v>3737</v>
      </c>
      <c r="O1151" s="24" t="s">
        <v>3706</v>
      </c>
      <c r="P1151" s="24" t="s">
        <v>3695</v>
      </c>
      <c r="Q1151" s="20" t="s">
        <v>3731</v>
      </c>
    </row>
    <row r="1152" s="3" customFormat="1" ht="36" spans="1:17">
      <c r="A1152" s="20">
        <v>1146</v>
      </c>
      <c r="B1152" s="21" t="s">
        <v>770</v>
      </c>
      <c r="C1152" s="20" t="s">
        <v>771</v>
      </c>
      <c r="D1152" s="20" t="s">
        <v>884</v>
      </c>
      <c r="E1152" s="21" t="s">
        <v>3738</v>
      </c>
      <c r="F1152" s="21" t="s">
        <v>220</v>
      </c>
      <c r="G1152" s="21" t="s">
        <v>3727</v>
      </c>
      <c r="H1152" s="21" t="s">
        <v>1509</v>
      </c>
      <c r="I1152" s="20">
        <v>3</v>
      </c>
      <c r="J1152" s="21">
        <v>0.9</v>
      </c>
      <c r="K1152" s="21">
        <v>2.1</v>
      </c>
      <c r="L1152" s="21" t="s">
        <v>3739</v>
      </c>
      <c r="M1152" s="20" t="s">
        <v>23</v>
      </c>
      <c r="N1152" s="21" t="s">
        <v>3740</v>
      </c>
      <c r="O1152" s="24" t="s">
        <v>3730</v>
      </c>
      <c r="P1152" s="24" t="s">
        <v>3694</v>
      </c>
      <c r="Q1152" s="20" t="s">
        <v>3731</v>
      </c>
    </row>
    <row r="1153" s="3" customFormat="1" ht="36" spans="1:17">
      <c r="A1153" s="20">
        <v>1147</v>
      </c>
      <c r="B1153" s="21" t="s">
        <v>770</v>
      </c>
      <c r="C1153" s="21" t="s">
        <v>785</v>
      </c>
      <c r="D1153" s="20" t="s">
        <v>26</v>
      </c>
      <c r="E1153" s="21" t="s">
        <v>3741</v>
      </c>
      <c r="F1153" s="21" t="s">
        <v>220</v>
      </c>
      <c r="G1153" s="21" t="s">
        <v>664</v>
      </c>
      <c r="H1153" s="21" t="s">
        <v>1622</v>
      </c>
      <c r="I1153" s="20">
        <v>6</v>
      </c>
      <c r="J1153" s="21">
        <v>1.8</v>
      </c>
      <c r="K1153" s="21">
        <v>4.2</v>
      </c>
      <c r="L1153" s="21" t="s">
        <v>3742</v>
      </c>
      <c r="M1153" s="20" t="s">
        <v>23</v>
      </c>
      <c r="N1153" s="21" t="s">
        <v>3743</v>
      </c>
      <c r="O1153" s="24" t="s">
        <v>3700</v>
      </c>
      <c r="P1153" s="24" t="s">
        <v>3730</v>
      </c>
      <c r="Q1153" s="20" t="s">
        <v>3744</v>
      </c>
    </row>
    <row r="1154" s="3" customFormat="1" ht="36" spans="1:17">
      <c r="A1154" s="20">
        <v>1148</v>
      </c>
      <c r="B1154" s="21" t="s">
        <v>770</v>
      </c>
      <c r="C1154" s="20" t="s">
        <v>771</v>
      </c>
      <c r="D1154" s="20" t="s">
        <v>884</v>
      </c>
      <c r="E1154" s="21" t="s">
        <v>3745</v>
      </c>
      <c r="F1154" s="21" t="s">
        <v>220</v>
      </c>
      <c r="G1154" s="21" t="s">
        <v>664</v>
      </c>
      <c r="H1154" s="21" t="s">
        <v>3722</v>
      </c>
      <c r="I1154" s="20">
        <v>24</v>
      </c>
      <c r="J1154" s="21">
        <v>7.2</v>
      </c>
      <c r="K1154" s="21">
        <v>16.8</v>
      </c>
      <c r="L1154" s="21" t="s">
        <v>3746</v>
      </c>
      <c r="M1154" s="20" t="s">
        <v>23</v>
      </c>
      <c r="N1154" s="21" t="s">
        <v>3747</v>
      </c>
      <c r="O1154" s="24" t="s">
        <v>3700</v>
      </c>
      <c r="P1154" s="24" t="s">
        <v>3694</v>
      </c>
      <c r="Q1154" s="20" t="s">
        <v>3744</v>
      </c>
    </row>
    <row r="1155" s="3" customFormat="1" ht="36" spans="1:17">
      <c r="A1155" s="20">
        <v>1149</v>
      </c>
      <c r="B1155" s="21" t="s">
        <v>770</v>
      </c>
      <c r="C1155" s="20" t="s">
        <v>771</v>
      </c>
      <c r="D1155" s="20" t="s">
        <v>884</v>
      </c>
      <c r="E1155" s="21" t="s">
        <v>3748</v>
      </c>
      <c r="F1155" s="21" t="s">
        <v>220</v>
      </c>
      <c r="G1155" s="21" t="s">
        <v>3749</v>
      </c>
      <c r="H1155" s="21" t="s">
        <v>3722</v>
      </c>
      <c r="I1155" s="20">
        <v>20</v>
      </c>
      <c r="J1155" s="21">
        <v>6</v>
      </c>
      <c r="K1155" s="21">
        <v>14</v>
      </c>
      <c r="L1155" s="21" t="s">
        <v>3750</v>
      </c>
      <c r="M1155" s="20" t="s">
        <v>23</v>
      </c>
      <c r="N1155" s="21" t="s">
        <v>3751</v>
      </c>
      <c r="O1155" s="24" t="s">
        <v>3694</v>
      </c>
      <c r="P1155" s="24" t="s">
        <v>3695</v>
      </c>
      <c r="Q1155" s="20" t="s">
        <v>3752</v>
      </c>
    </row>
    <row r="1156" s="3" customFormat="1" ht="36" spans="1:17">
      <c r="A1156" s="20">
        <v>1150</v>
      </c>
      <c r="B1156" s="21" t="s">
        <v>770</v>
      </c>
      <c r="C1156" s="20" t="s">
        <v>771</v>
      </c>
      <c r="D1156" s="20" t="s">
        <v>26</v>
      </c>
      <c r="E1156" s="21" t="s">
        <v>3753</v>
      </c>
      <c r="F1156" s="21" t="s">
        <v>220</v>
      </c>
      <c r="G1156" s="21" t="s">
        <v>3754</v>
      </c>
      <c r="H1156" s="21" t="s">
        <v>372</v>
      </c>
      <c r="I1156" s="20">
        <v>10</v>
      </c>
      <c r="J1156" s="21">
        <v>3</v>
      </c>
      <c r="K1156" s="21">
        <v>7</v>
      </c>
      <c r="L1156" s="21" t="s">
        <v>3755</v>
      </c>
      <c r="M1156" s="20" t="s">
        <v>23</v>
      </c>
      <c r="N1156" s="21" t="s">
        <v>3756</v>
      </c>
      <c r="O1156" s="24" t="s">
        <v>3695</v>
      </c>
      <c r="P1156" s="24" t="s">
        <v>3757</v>
      </c>
      <c r="Q1156" s="20" t="s">
        <v>3752</v>
      </c>
    </row>
    <row r="1157" s="3" customFormat="1" ht="24" spans="1:17">
      <c r="A1157" s="20">
        <v>1151</v>
      </c>
      <c r="B1157" s="21" t="s">
        <v>770</v>
      </c>
      <c r="C1157" s="21" t="s">
        <v>794</v>
      </c>
      <c r="D1157" s="20" t="s">
        <v>884</v>
      </c>
      <c r="E1157" s="21" t="s">
        <v>3758</v>
      </c>
      <c r="F1157" s="21" t="s">
        <v>220</v>
      </c>
      <c r="G1157" s="21" t="s">
        <v>664</v>
      </c>
      <c r="H1157" s="21" t="s">
        <v>1509</v>
      </c>
      <c r="I1157" s="20">
        <v>15</v>
      </c>
      <c r="J1157" s="21">
        <v>4.5</v>
      </c>
      <c r="K1157" s="21">
        <v>10.5</v>
      </c>
      <c r="L1157" s="21" t="s">
        <v>3759</v>
      </c>
      <c r="M1157" s="20" t="s">
        <v>23</v>
      </c>
      <c r="N1157" s="21" t="s">
        <v>3760</v>
      </c>
      <c r="O1157" s="46">
        <v>43374</v>
      </c>
      <c r="P1157" s="46">
        <v>43466</v>
      </c>
      <c r="Q1157" s="20" t="s">
        <v>3744</v>
      </c>
    </row>
    <row r="1158" s="3" customFormat="1" ht="24" spans="1:17">
      <c r="A1158" s="20">
        <v>1152</v>
      </c>
      <c r="B1158" s="21" t="s">
        <v>770</v>
      </c>
      <c r="C1158" s="21" t="s">
        <v>794</v>
      </c>
      <c r="D1158" s="20" t="s">
        <v>884</v>
      </c>
      <c r="E1158" s="21" t="s">
        <v>3761</v>
      </c>
      <c r="F1158" s="21" t="s">
        <v>220</v>
      </c>
      <c r="G1158" s="21" t="s">
        <v>3721</v>
      </c>
      <c r="H1158" s="21" t="s">
        <v>3722</v>
      </c>
      <c r="I1158" s="20">
        <v>10</v>
      </c>
      <c r="J1158" s="21">
        <v>3</v>
      </c>
      <c r="K1158" s="21">
        <v>7</v>
      </c>
      <c r="L1158" s="21" t="s">
        <v>3762</v>
      </c>
      <c r="M1158" s="20" t="s">
        <v>23</v>
      </c>
      <c r="N1158" s="21" t="s">
        <v>3763</v>
      </c>
      <c r="O1158" s="46">
        <v>43374</v>
      </c>
      <c r="P1158" s="46">
        <v>43466</v>
      </c>
      <c r="Q1158" s="20" t="s">
        <v>3725</v>
      </c>
    </row>
    <row r="1159" s="3" customFormat="1" ht="24" spans="1:17">
      <c r="A1159" s="20">
        <v>1153</v>
      </c>
      <c r="B1159" s="21" t="s">
        <v>770</v>
      </c>
      <c r="C1159" s="21" t="s">
        <v>794</v>
      </c>
      <c r="D1159" s="20" t="s">
        <v>884</v>
      </c>
      <c r="E1159" s="21" t="s">
        <v>3764</v>
      </c>
      <c r="F1159" s="21" t="s">
        <v>220</v>
      </c>
      <c r="G1159" s="21" t="s">
        <v>3721</v>
      </c>
      <c r="H1159" s="21" t="s">
        <v>3722</v>
      </c>
      <c r="I1159" s="20">
        <v>10</v>
      </c>
      <c r="J1159" s="21">
        <v>3</v>
      </c>
      <c r="K1159" s="21">
        <v>7</v>
      </c>
      <c r="L1159" s="21" t="s">
        <v>3765</v>
      </c>
      <c r="M1159" s="20" t="s">
        <v>23</v>
      </c>
      <c r="N1159" s="21" t="s">
        <v>3766</v>
      </c>
      <c r="O1159" s="46">
        <v>43374</v>
      </c>
      <c r="P1159" s="46">
        <v>43466</v>
      </c>
      <c r="Q1159" s="20" t="s">
        <v>3725</v>
      </c>
    </row>
    <row r="1160" s="3" customFormat="1" ht="24" spans="1:17">
      <c r="A1160" s="20">
        <v>1154</v>
      </c>
      <c r="B1160" s="21" t="s">
        <v>770</v>
      </c>
      <c r="C1160" s="21" t="s">
        <v>794</v>
      </c>
      <c r="D1160" s="20" t="s">
        <v>884</v>
      </c>
      <c r="E1160" s="21" t="s">
        <v>3767</v>
      </c>
      <c r="F1160" s="21" t="s">
        <v>220</v>
      </c>
      <c r="G1160" s="21" t="s">
        <v>3754</v>
      </c>
      <c r="H1160" s="21" t="s">
        <v>1509</v>
      </c>
      <c r="I1160" s="20">
        <v>20</v>
      </c>
      <c r="J1160" s="21">
        <v>6</v>
      </c>
      <c r="K1160" s="21">
        <v>14</v>
      </c>
      <c r="L1160" s="21" t="s">
        <v>3768</v>
      </c>
      <c r="M1160" s="20" t="s">
        <v>23</v>
      </c>
      <c r="N1160" s="21" t="s">
        <v>3769</v>
      </c>
      <c r="O1160" s="46">
        <v>43556</v>
      </c>
      <c r="P1160" s="46">
        <v>43678</v>
      </c>
      <c r="Q1160" s="20" t="s">
        <v>3752</v>
      </c>
    </row>
    <row r="1161" s="3" customFormat="1" ht="24" spans="1:17">
      <c r="A1161" s="20">
        <v>1155</v>
      </c>
      <c r="B1161" s="21" t="s">
        <v>770</v>
      </c>
      <c r="C1161" s="21" t="s">
        <v>794</v>
      </c>
      <c r="D1161" s="20" t="s">
        <v>884</v>
      </c>
      <c r="E1161" s="21" t="s">
        <v>3770</v>
      </c>
      <c r="F1161" s="21" t="s">
        <v>220</v>
      </c>
      <c r="G1161" s="21" t="s">
        <v>3754</v>
      </c>
      <c r="H1161" s="21" t="s">
        <v>3691</v>
      </c>
      <c r="I1161" s="20">
        <v>15.4</v>
      </c>
      <c r="J1161" s="21">
        <v>4.62</v>
      </c>
      <c r="K1161" s="21">
        <v>10.78</v>
      </c>
      <c r="L1161" s="21" t="s">
        <v>3771</v>
      </c>
      <c r="M1161" s="20" t="s">
        <v>23</v>
      </c>
      <c r="N1161" s="21" t="s">
        <v>3772</v>
      </c>
      <c r="O1161" s="46">
        <v>43586</v>
      </c>
      <c r="P1161" s="46">
        <v>43709</v>
      </c>
      <c r="Q1161" s="20" t="s">
        <v>3752</v>
      </c>
    </row>
    <row r="1162" s="3" customFormat="1" ht="36" spans="1:17">
      <c r="A1162" s="20">
        <v>1156</v>
      </c>
      <c r="B1162" s="21" t="s">
        <v>770</v>
      </c>
      <c r="C1162" s="20" t="s">
        <v>771</v>
      </c>
      <c r="D1162" s="20" t="s">
        <v>884</v>
      </c>
      <c r="E1162" s="21" t="s">
        <v>3773</v>
      </c>
      <c r="F1162" s="21" t="s">
        <v>220</v>
      </c>
      <c r="G1162" s="21" t="s">
        <v>3709</v>
      </c>
      <c r="H1162" s="21" t="s">
        <v>3691</v>
      </c>
      <c r="I1162" s="20">
        <v>10</v>
      </c>
      <c r="J1162" s="21">
        <v>3</v>
      </c>
      <c r="K1162" s="21">
        <v>7</v>
      </c>
      <c r="L1162" s="21" t="s">
        <v>3774</v>
      </c>
      <c r="M1162" s="20" t="s">
        <v>23</v>
      </c>
      <c r="N1162" s="21" t="s">
        <v>3775</v>
      </c>
      <c r="O1162" s="46">
        <v>43374</v>
      </c>
      <c r="P1162" s="46">
        <v>43466</v>
      </c>
      <c r="Q1162" s="20" t="s">
        <v>3712</v>
      </c>
    </row>
    <row r="1163" s="3" customFormat="1" ht="24" spans="1:17">
      <c r="A1163" s="20">
        <v>1157</v>
      </c>
      <c r="B1163" s="21" t="s">
        <v>770</v>
      </c>
      <c r="C1163" s="20" t="s">
        <v>771</v>
      </c>
      <c r="D1163" s="20" t="s">
        <v>884</v>
      </c>
      <c r="E1163" s="21" t="s">
        <v>3776</v>
      </c>
      <c r="F1163" s="21" t="s">
        <v>220</v>
      </c>
      <c r="G1163" s="21" t="s">
        <v>662</v>
      </c>
      <c r="H1163" s="21" t="s">
        <v>3691</v>
      </c>
      <c r="I1163" s="20">
        <v>3.6</v>
      </c>
      <c r="J1163" s="21">
        <v>1.08</v>
      </c>
      <c r="K1163" s="21">
        <v>2.52</v>
      </c>
      <c r="L1163" s="21" t="s">
        <v>3777</v>
      </c>
      <c r="M1163" s="20" t="s">
        <v>23</v>
      </c>
      <c r="N1163" s="21" t="s">
        <v>3760</v>
      </c>
      <c r="O1163" s="46">
        <v>43435</v>
      </c>
      <c r="P1163" s="46">
        <v>43466</v>
      </c>
      <c r="Q1163" s="20" t="s">
        <v>3707</v>
      </c>
    </row>
    <row r="1164" s="3" customFormat="1" spans="1:17">
      <c r="A1164" s="20">
        <v>1158</v>
      </c>
      <c r="B1164" s="21" t="s">
        <v>770</v>
      </c>
      <c r="C1164" s="21" t="s">
        <v>794</v>
      </c>
      <c r="D1164" s="20" t="s">
        <v>884</v>
      </c>
      <c r="E1164" s="21" t="s">
        <v>3778</v>
      </c>
      <c r="F1164" s="21" t="s">
        <v>220</v>
      </c>
      <c r="G1164" s="20" t="s">
        <v>3727</v>
      </c>
      <c r="H1164" s="21" t="s">
        <v>1050</v>
      </c>
      <c r="I1164" s="20">
        <v>1</v>
      </c>
      <c r="J1164" s="21">
        <v>0.3</v>
      </c>
      <c r="K1164" s="21">
        <v>0.7</v>
      </c>
      <c r="L1164" s="21" t="s">
        <v>3779</v>
      </c>
      <c r="M1164" s="20" t="s">
        <v>23</v>
      </c>
      <c r="N1164" s="21" t="s">
        <v>3780</v>
      </c>
      <c r="O1164" s="46">
        <v>43556</v>
      </c>
      <c r="P1164" s="46">
        <v>43586</v>
      </c>
      <c r="Q1164" s="20" t="s">
        <v>3731</v>
      </c>
    </row>
    <row r="1165" s="3" customFormat="1" ht="36" spans="1:17">
      <c r="A1165" s="20">
        <v>1159</v>
      </c>
      <c r="B1165" s="21" t="s">
        <v>770</v>
      </c>
      <c r="C1165" s="21" t="s">
        <v>794</v>
      </c>
      <c r="D1165" s="20" t="s">
        <v>884</v>
      </c>
      <c r="E1165" s="21" t="s">
        <v>3781</v>
      </c>
      <c r="F1165" s="21" t="s">
        <v>220</v>
      </c>
      <c r="G1165" s="21" t="s">
        <v>3754</v>
      </c>
      <c r="H1165" s="21" t="s">
        <v>435</v>
      </c>
      <c r="I1165" s="21">
        <v>10</v>
      </c>
      <c r="J1165" s="21">
        <v>3</v>
      </c>
      <c r="K1165" s="21">
        <v>7</v>
      </c>
      <c r="L1165" s="21" t="s">
        <v>3782</v>
      </c>
      <c r="M1165" s="20" t="s">
        <v>23</v>
      </c>
      <c r="N1165" s="21" t="s">
        <v>3783</v>
      </c>
      <c r="O1165" s="47">
        <v>43739</v>
      </c>
      <c r="P1165" s="47">
        <v>43800</v>
      </c>
      <c r="Q1165" s="21" t="s">
        <v>3752</v>
      </c>
    </row>
    <row r="1166" s="3" customFormat="1" ht="36" spans="1:17">
      <c r="A1166" s="20">
        <v>1160</v>
      </c>
      <c r="B1166" s="21" t="s">
        <v>770</v>
      </c>
      <c r="C1166" s="20" t="s">
        <v>771</v>
      </c>
      <c r="D1166" s="20" t="s">
        <v>26</v>
      </c>
      <c r="E1166" s="21" t="s">
        <v>3784</v>
      </c>
      <c r="F1166" s="21" t="s">
        <v>220</v>
      </c>
      <c r="G1166" s="21" t="s">
        <v>664</v>
      </c>
      <c r="H1166" s="21" t="s">
        <v>372</v>
      </c>
      <c r="I1166" s="21">
        <v>10</v>
      </c>
      <c r="J1166" s="21">
        <v>3</v>
      </c>
      <c r="K1166" s="21">
        <v>7</v>
      </c>
      <c r="L1166" s="21" t="s">
        <v>3785</v>
      </c>
      <c r="M1166" s="20" t="s">
        <v>23</v>
      </c>
      <c r="N1166" s="21" t="s">
        <v>3786</v>
      </c>
      <c r="O1166" s="47">
        <v>43709</v>
      </c>
      <c r="P1166" s="47">
        <v>43770</v>
      </c>
      <c r="Q1166" s="21" t="s">
        <v>3744</v>
      </c>
    </row>
    <row r="1167" s="3" customFormat="1" ht="36" spans="1:17">
      <c r="A1167" s="20">
        <v>1161</v>
      </c>
      <c r="B1167" s="21" t="s">
        <v>770</v>
      </c>
      <c r="C1167" s="21" t="s">
        <v>866</v>
      </c>
      <c r="D1167" s="20" t="s">
        <v>26</v>
      </c>
      <c r="E1167" s="21" t="s">
        <v>3787</v>
      </c>
      <c r="F1167" s="21" t="s">
        <v>220</v>
      </c>
      <c r="G1167" s="21" t="s">
        <v>3721</v>
      </c>
      <c r="H1167" s="21" t="s">
        <v>868</v>
      </c>
      <c r="I1167" s="21">
        <v>10</v>
      </c>
      <c r="J1167" s="21">
        <v>3</v>
      </c>
      <c r="K1167" s="21">
        <v>7</v>
      </c>
      <c r="L1167" s="21" t="s">
        <v>3788</v>
      </c>
      <c r="M1167" s="20" t="s">
        <v>23</v>
      </c>
      <c r="N1167" s="21" t="s">
        <v>3789</v>
      </c>
      <c r="O1167" s="47">
        <v>43770</v>
      </c>
      <c r="P1167" s="47">
        <v>43800</v>
      </c>
      <c r="Q1167" s="21" t="s">
        <v>3725</v>
      </c>
    </row>
    <row r="1168" s="3" customFormat="1" ht="36" spans="1:17">
      <c r="A1168" s="20">
        <v>1162</v>
      </c>
      <c r="B1168" s="21" t="s">
        <v>770</v>
      </c>
      <c r="C1168" s="20" t="s">
        <v>771</v>
      </c>
      <c r="D1168" s="20" t="s">
        <v>26</v>
      </c>
      <c r="E1168" s="21" t="s">
        <v>3790</v>
      </c>
      <c r="F1168" s="21" t="s">
        <v>3791</v>
      </c>
      <c r="G1168" s="21" t="s">
        <v>3792</v>
      </c>
      <c r="H1168" s="21" t="s">
        <v>372</v>
      </c>
      <c r="I1168" s="21">
        <v>21</v>
      </c>
      <c r="J1168" s="21">
        <v>6.3</v>
      </c>
      <c r="K1168" s="21">
        <v>14.7</v>
      </c>
      <c r="L1168" s="21" t="s">
        <v>3793</v>
      </c>
      <c r="M1168" s="20" t="s">
        <v>23</v>
      </c>
      <c r="N1168" s="29" t="s">
        <v>3794</v>
      </c>
      <c r="O1168" s="21">
        <v>2019.04</v>
      </c>
      <c r="P1168" s="21">
        <v>2019.09</v>
      </c>
      <c r="Q1168" s="21" t="s">
        <v>3795</v>
      </c>
    </row>
    <row r="1169" s="3" customFormat="1" ht="36" spans="1:17">
      <c r="A1169" s="20">
        <v>1163</v>
      </c>
      <c r="B1169" s="21" t="s">
        <v>770</v>
      </c>
      <c r="C1169" s="20" t="s">
        <v>771</v>
      </c>
      <c r="D1169" s="20" t="s">
        <v>26</v>
      </c>
      <c r="E1169" s="21" t="s">
        <v>3796</v>
      </c>
      <c r="F1169" s="21" t="s">
        <v>3791</v>
      </c>
      <c r="G1169" s="21" t="s">
        <v>3797</v>
      </c>
      <c r="H1169" s="21" t="s">
        <v>372</v>
      </c>
      <c r="I1169" s="21">
        <v>9</v>
      </c>
      <c r="J1169" s="21">
        <v>2.7</v>
      </c>
      <c r="K1169" s="21">
        <v>6.3</v>
      </c>
      <c r="L1169" s="21" t="s">
        <v>1900</v>
      </c>
      <c r="M1169" s="20" t="s">
        <v>23</v>
      </c>
      <c r="N1169" s="29" t="s">
        <v>3798</v>
      </c>
      <c r="O1169" s="21">
        <v>2019.04</v>
      </c>
      <c r="P1169" s="21">
        <v>2019.09</v>
      </c>
      <c r="Q1169" s="21" t="s">
        <v>3795</v>
      </c>
    </row>
    <row r="1170" s="3" customFormat="1" ht="36" spans="1:17">
      <c r="A1170" s="20">
        <v>1164</v>
      </c>
      <c r="B1170" s="21" t="s">
        <v>770</v>
      </c>
      <c r="C1170" s="21" t="s">
        <v>794</v>
      </c>
      <c r="D1170" s="20" t="s">
        <v>884</v>
      </c>
      <c r="E1170" s="21" t="s">
        <v>3799</v>
      </c>
      <c r="F1170" s="21" t="s">
        <v>3791</v>
      </c>
      <c r="G1170" s="21" t="s">
        <v>3800</v>
      </c>
      <c r="H1170" s="21" t="s">
        <v>459</v>
      </c>
      <c r="I1170" s="21">
        <v>5</v>
      </c>
      <c r="J1170" s="21">
        <v>1.5</v>
      </c>
      <c r="K1170" s="21">
        <v>3.5</v>
      </c>
      <c r="L1170" s="21" t="s">
        <v>3801</v>
      </c>
      <c r="M1170" s="20" t="s">
        <v>23</v>
      </c>
      <c r="N1170" s="29" t="s">
        <v>3802</v>
      </c>
      <c r="O1170" s="21">
        <v>2019.09</v>
      </c>
      <c r="P1170" s="21">
        <v>2019.11</v>
      </c>
      <c r="Q1170" s="21" t="s">
        <v>3803</v>
      </c>
    </row>
    <row r="1171" s="3" customFormat="1" ht="36" spans="1:17">
      <c r="A1171" s="20">
        <v>1165</v>
      </c>
      <c r="B1171" s="21" t="s">
        <v>770</v>
      </c>
      <c r="C1171" s="20" t="s">
        <v>771</v>
      </c>
      <c r="D1171" s="20" t="s">
        <v>26</v>
      </c>
      <c r="E1171" s="21" t="s">
        <v>3804</v>
      </c>
      <c r="F1171" s="21" t="s">
        <v>3791</v>
      </c>
      <c r="G1171" s="21" t="s">
        <v>3805</v>
      </c>
      <c r="H1171" s="21" t="s">
        <v>372</v>
      </c>
      <c r="I1171" s="21">
        <v>7.5</v>
      </c>
      <c r="J1171" s="21">
        <v>2.25</v>
      </c>
      <c r="K1171" s="21">
        <v>5.25</v>
      </c>
      <c r="L1171" s="21" t="s">
        <v>3806</v>
      </c>
      <c r="M1171" s="20" t="s">
        <v>23</v>
      </c>
      <c r="N1171" s="29" t="s">
        <v>3807</v>
      </c>
      <c r="O1171" s="21">
        <v>2019.04</v>
      </c>
      <c r="P1171" s="21">
        <v>2019.09</v>
      </c>
      <c r="Q1171" s="21" t="s">
        <v>3803</v>
      </c>
    </row>
    <row r="1172" s="3" customFormat="1" ht="36" spans="1:17">
      <c r="A1172" s="20">
        <v>1166</v>
      </c>
      <c r="B1172" s="21" t="s">
        <v>770</v>
      </c>
      <c r="C1172" s="21" t="s">
        <v>794</v>
      </c>
      <c r="D1172" s="20" t="s">
        <v>884</v>
      </c>
      <c r="E1172" s="21" t="s">
        <v>3808</v>
      </c>
      <c r="F1172" s="21" t="s">
        <v>3791</v>
      </c>
      <c r="G1172" s="21" t="s">
        <v>3809</v>
      </c>
      <c r="H1172" s="21" t="s">
        <v>3810</v>
      </c>
      <c r="I1172" s="21">
        <v>1.5</v>
      </c>
      <c r="J1172" s="21">
        <v>0.45</v>
      </c>
      <c r="K1172" s="21">
        <v>1.05</v>
      </c>
      <c r="L1172" s="21" t="s">
        <v>2340</v>
      </c>
      <c r="M1172" s="20" t="s">
        <v>23</v>
      </c>
      <c r="N1172" s="29" t="s">
        <v>3811</v>
      </c>
      <c r="O1172" s="21">
        <v>2019.08</v>
      </c>
      <c r="P1172" s="21">
        <v>2019.11</v>
      </c>
      <c r="Q1172" s="21" t="s">
        <v>3803</v>
      </c>
    </row>
    <row r="1173" s="3" customFormat="1" ht="36" spans="1:17">
      <c r="A1173" s="20">
        <v>1167</v>
      </c>
      <c r="B1173" s="21" t="s">
        <v>770</v>
      </c>
      <c r="C1173" s="21" t="s">
        <v>794</v>
      </c>
      <c r="D1173" s="20" t="s">
        <v>884</v>
      </c>
      <c r="E1173" s="21" t="s">
        <v>3812</v>
      </c>
      <c r="F1173" s="21" t="s">
        <v>3791</v>
      </c>
      <c r="G1173" s="21" t="s">
        <v>3809</v>
      </c>
      <c r="H1173" s="21" t="s">
        <v>3813</v>
      </c>
      <c r="I1173" s="21">
        <v>5</v>
      </c>
      <c r="J1173" s="21">
        <v>1.5</v>
      </c>
      <c r="K1173" s="21">
        <v>3.5</v>
      </c>
      <c r="L1173" s="21" t="s">
        <v>3814</v>
      </c>
      <c r="M1173" s="20" t="s">
        <v>23</v>
      </c>
      <c r="N1173" s="29" t="s">
        <v>3815</v>
      </c>
      <c r="O1173" s="21">
        <v>2019.08</v>
      </c>
      <c r="P1173" s="21">
        <v>2019.12</v>
      </c>
      <c r="Q1173" s="21" t="s">
        <v>3803</v>
      </c>
    </row>
    <row r="1174" s="3" customFormat="1" ht="36" spans="1:17">
      <c r="A1174" s="20">
        <v>1168</v>
      </c>
      <c r="B1174" s="21" t="s">
        <v>770</v>
      </c>
      <c r="C1174" s="20" t="s">
        <v>771</v>
      </c>
      <c r="D1174" s="20" t="s">
        <v>26</v>
      </c>
      <c r="E1174" s="21" t="s">
        <v>3816</v>
      </c>
      <c r="F1174" s="21" t="s">
        <v>3791</v>
      </c>
      <c r="G1174" s="21" t="s">
        <v>3809</v>
      </c>
      <c r="H1174" s="21" t="s">
        <v>372</v>
      </c>
      <c r="I1174" s="21">
        <v>1</v>
      </c>
      <c r="J1174" s="21">
        <v>0.3</v>
      </c>
      <c r="K1174" s="21">
        <v>0.7</v>
      </c>
      <c r="L1174" s="21" t="s">
        <v>3817</v>
      </c>
      <c r="M1174" s="20" t="s">
        <v>23</v>
      </c>
      <c r="N1174" s="29" t="s">
        <v>3811</v>
      </c>
      <c r="O1174" s="21">
        <v>2019.08</v>
      </c>
      <c r="P1174" s="21">
        <v>2019.11</v>
      </c>
      <c r="Q1174" s="21" t="s">
        <v>3803</v>
      </c>
    </row>
    <row r="1175" s="3" customFormat="1" ht="36" spans="1:17">
      <c r="A1175" s="20">
        <v>1169</v>
      </c>
      <c r="B1175" s="21" t="s">
        <v>770</v>
      </c>
      <c r="C1175" s="21" t="s">
        <v>794</v>
      </c>
      <c r="D1175" s="20" t="s">
        <v>26</v>
      </c>
      <c r="E1175" s="21" t="s">
        <v>3818</v>
      </c>
      <c r="F1175" s="21" t="s">
        <v>3791</v>
      </c>
      <c r="G1175" s="21" t="s">
        <v>3819</v>
      </c>
      <c r="H1175" s="21" t="s">
        <v>567</v>
      </c>
      <c r="I1175" s="21">
        <v>7.8</v>
      </c>
      <c r="J1175" s="21">
        <v>2.34</v>
      </c>
      <c r="K1175" s="21">
        <v>5.46</v>
      </c>
      <c r="L1175" s="21" t="s">
        <v>3820</v>
      </c>
      <c r="M1175" s="20" t="s">
        <v>23</v>
      </c>
      <c r="N1175" s="29" t="s">
        <v>3821</v>
      </c>
      <c r="O1175" s="21">
        <v>2019.09</v>
      </c>
      <c r="P1175" s="21">
        <v>2019.11</v>
      </c>
      <c r="Q1175" s="21" t="s">
        <v>3803</v>
      </c>
    </row>
    <row r="1176" s="3" customFormat="1" ht="36" spans="1:17">
      <c r="A1176" s="20">
        <v>1170</v>
      </c>
      <c r="B1176" s="21" t="s">
        <v>770</v>
      </c>
      <c r="C1176" s="21" t="s">
        <v>794</v>
      </c>
      <c r="D1176" s="20" t="s">
        <v>884</v>
      </c>
      <c r="E1176" s="21" t="s">
        <v>3822</v>
      </c>
      <c r="F1176" s="21" t="s">
        <v>3791</v>
      </c>
      <c r="G1176" s="21" t="s">
        <v>3819</v>
      </c>
      <c r="H1176" s="21" t="s">
        <v>459</v>
      </c>
      <c r="I1176" s="21">
        <v>2.2</v>
      </c>
      <c r="J1176" s="21">
        <v>0.66</v>
      </c>
      <c r="K1176" s="21">
        <v>1.54</v>
      </c>
      <c r="L1176" s="21" t="s">
        <v>3820</v>
      </c>
      <c r="M1176" s="20" t="s">
        <v>23</v>
      </c>
      <c r="N1176" s="29" t="s">
        <v>3821</v>
      </c>
      <c r="O1176" s="21">
        <v>2019.09</v>
      </c>
      <c r="P1176" s="21">
        <v>2019.11</v>
      </c>
      <c r="Q1176" s="21" t="s">
        <v>3803</v>
      </c>
    </row>
    <row r="1177" s="3" customFormat="1" ht="36" spans="1:17">
      <c r="A1177" s="20">
        <v>1171</v>
      </c>
      <c r="B1177" s="21" t="s">
        <v>770</v>
      </c>
      <c r="C1177" s="20" t="s">
        <v>771</v>
      </c>
      <c r="D1177" s="20" t="s">
        <v>338</v>
      </c>
      <c r="E1177" s="21" t="s">
        <v>3823</v>
      </c>
      <c r="F1177" s="21" t="s">
        <v>3791</v>
      </c>
      <c r="G1177" s="21" t="s">
        <v>3824</v>
      </c>
      <c r="H1177" s="21" t="s">
        <v>3825</v>
      </c>
      <c r="I1177" s="21">
        <v>24</v>
      </c>
      <c r="J1177" s="21">
        <v>7.2</v>
      </c>
      <c r="K1177" s="21">
        <v>16.8</v>
      </c>
      <c r="L1177" s="21" t="s">
        <v>1980</v>
      </c>
      <c r="M1177" s="20" t="s">
        <v>23</v>
      </c>
      <c r="N1177" s="29" t="s">
        <v>1094</v>
      </c>
      <c r="O1177" s="21">
        <v>2019.04</v>
      </c>
      <c r="P1177" s="22" t="s">
        <v>570</v>
      </c>
      <c r="Q1177" s="21" t="s">
        <v>3826</v>
      </c>
    </row>
    <row r="1178" s="3" customFormat="1" ht="36" spans="1:17">
      <c r="A1178" s="20">
        <v>1172</v>
      </c>
      <c r="B1178" s="21" t="s">
        <v>770</v>
      </c>
      <c r="C1178" s="20" t="s">
        <v>771</v>
      </c>
      <c r="D1178" s="20" t="s">
        <v>26</v>
      </c>
      <c r="E1178" s="21" t="s">
        <v>3827</v>
      </c>
      <c r="F1178" s="21" t="s">
        <v>3791</v>
      </c>
      <c r="G1178" s="21" t="s">
        <v>3828</v>
      </c>
      <c r="H1178" s="21" t="s">
        <v>372</v>
      </c>
      <c r="I1178" s="21">
        <v>6</v>
      </c>
      <c r="J1178" s="21">
        <v>1.8</v>
      </c>
      <c r="K1178" s="21">
        <v>4.2</v>
      </c>
      <c r="L1178" s="21" t="s">
        <v>3829</v>
      </c>
      <c r="M1178" s="20" t="s">
        <v>23</v>
      </c>
      <c r="N1178" s="29" t="s">
        <v>3830</v>
      </c>
      <c r="O1178" s="21">
        <v>2019.04</v>
      </c>
      <c r="P1178" s="22" t="s">
        <v>570</v>
      </c>
      <c r="Q1178" s="21" t="s">
        <v>3826</v>
      </c>
    </row>
    <row r="1179" s="3" customFormat="1" ht="36" spans="1:17">
      <c r="A1179" s="20">
        <v>1173</v>
      </c>
      <c r="B1179" s="21" t="s">
        <v>770</v>
      </c>
      <c r="C1179" s="20" t="s">
        <v>771</v>
      </c>
      <c r="D1179" s="20" t="s">
        <v>884</v>
      </c>
      <c r="E1179" s="21" t="s">
        <v>3831</v>
      </c>
      <c r="F1179" s="21" t="s">
        <v>3791</v>
      </c>
      <c r="G1179" s="21" t="s">
        <v>3832</v>
      </c>
      <c r="H1179" s="21" t="s">
        <v>567</v>
      </c>
      <c r="I1179" s="21">
        <v>10</v>
      </c>
      <c r="J1179" s="21">
        <v>3</v>
      </c>
      <c r="K1179" s="21">
        <v>7</v>
      </c>
      <c r="L1179" s="21" t="s">
        <v>3833</v>
      </c>
      <c r="M1179" s="20" t="s">
        <v>23</v>
      </c>
      <c r="N1179" s="29" t="s">
        <v>3834</v>
      </c>
      <c r="O1179" s="22" t="s">
        <v>34</v>
      </c>
      <c r="P1179" s="22" t="s">
        <v>800</v>
      </c>
      <c r="Q1179" s="21" t="s">
        <v>3803</v>
      </c>
    </row>
    <row r="1180" s="3" customFormat="1" ht="36" spans="1:17">
      <c r="A1180" s="20">
        <v>1174</v>
      </c>
      <c r="B1180" s="21" t="s">
        <v>770</v>
      </c>
      <c r="C1180" s="21" t="s">
        <v>794</v>
      </c>
      <c r="D1180" s="21" t="s">
        <v>313</v>
      </c>
      <c r="E1180" s="21" t="s">
        <v>3835</v>
      </c>
      <c r="F1180" s="21" t="s">
        <v>168</v>
      </c>
      <c r="G1180" s="21" t="s">
        <v>3836</v>
      </c>
      <c r="H1180" s="21" t="s">
        <v>567</v>
      </c>
      <c r="I1180" s="21">
        <v>16</v>
      </c>
      <c r="J1180" s="21">
        <f t="shared" ref="J1180:J1243" si="41">I1180*0.3</f>
        <v>4.8</v>
      </c>
      <c r="K1180" s="21">
        <f t="shared" ref="K1180:K1243" si="42">I1180*0.7</f>
        <v>11.2</v>
      </c>
      <c r="L1180" s="21" t="s">
        <v>3801</v>
      </c>
      <c r="M1180" s="20" t="s">
        <v>23</v>
      </c>
      <c r="N1180" s="21" t="s">
        <v>3837</v>
      </c>
      <c r="O1180" s="21">
        <v>2019.04</v>
      </c>
      <c r="P1180" s="21">
        <v>2019.12</v>
      </c>
      <c r="Q1180" s="21" t="s">
        <v>3838</v>
      </c>
    </row>
    <row r="1181" s="3" customFormat="1" ht="36" spans="1:17">
      <c r="A1181" s="20">
        <v>1175</v>
      </c>
      <c r="B1181" s="21" t="s">
        <v>770</v>
      </c>
      <c r="C1181" s="21" t="s">
        <v>794</v>
      </c>
      <c r="D1181" s="21" t="s">
        <v>884</v>
      </c>
      <c r="E1181" s="21" t="s">
        <v>3839</v>
      </c>
      <c r="F1181" s="21" t="s">
        <v>168</v>
      </c>
      <c r="G1181" s="21" t="s">
        <v>3836</v>
      </c>
      <c r="H1181" s="21" t="s">
        <v>567</v>
      </c>
      <c r="I1181" s="21">
        <v>10</v>
      </c>
      <c r="J1181" s="21">
        <f t="shared" si="41"/>
        <v>3</v>
      </c>
      <c r="K1181" s="21">
        <f t="shared" si="42"/>
        <v>7</v>
      </c>
      <c r="L1181" s="21" t="s">
        <v>3840</v>
      </c>
      <c r="M1181" s="20" t="s">
        <v>23</v>
      </c>
      <c r="N1181" s="21" t="s">
        <v>3841</v>
      </c>
      <c r="O1181" s="21">
        <v>2019.04</v>
      </c>
      <c r="P1181" s="21">
        <v>2019.12</v>
      </c>
      <c r="Q1181" s="21" t="s">
        <v>3838</v>
      </c>
    </row>
    <row r="1182" s="3" customFormat="1" ht="36" spans="1:17">
      <c r="A1182" s="20">
        <v>1176</v>
      </c>
      <c r="B1182" s="21" t="s">
        <v>770</v>
      </c>
      <c r="C1182" s="21" t="s">
        <v>794</v>
      </c>
      <c r="D1182" s="21" t="s">
        <v>884</v>
      </c>
      <c r="E1182" s="21" t="s">
        <v>3842</v>
      </c>
      <c r="F1182" s="21" t="s">
        <v>168</v>
      </c>
      <c r="G1182" s="21" t="s">
        <v>3836</v>
      </c>
      <c r="H1182" s="21" t="s">
        <v>567</v>
      </c>
      <c r="I1182" s="21">
        <v>14</v>
      </c>
      <c r="J1182" s="21">
        <f t="shared" si="41"/>
        <v>4.2</v>
      </c>
      <c r="K1182" s="21">
        <f t="shared" si="42"/>
        <v>9.8</v>
      </c>
      <c r="L1182" s="21" t="s">
        <v>3843</v>
      </c>
      <c r="M1182" s="20" t="s">
        <v>23</v>
      </c>
      <c r="N1182" s="21" t="s">
        <v>3844</v>
      </c>
      <c r="O1182" s="21">
        <v>2019.04</v>
      </c>
      <c r="P1182" s="21">
        <v>2019.12</v>
      </c>
      <c r="Q1182" s="21" t="s">
        <v>3838</v>
      </c>
    </row>
    <row r="1183" s="3" customFormat="1" ht="36" spans="1:17">
      <c r="A1183" s="20">
        <v>1177</v>
      </c>
      <c r="B1183" s="21" t="s">
        <v>770</v>
      </c>
      <c r="C1183" s="21" t="s">
        <v>794</v>
      </c>
      <c r="D1183" s="21" t="s">
        <v>884</v>
      </c>
      <c r="E1183" s="21" t="s">
        <v>3845</v>
      </c>
      <c r="F1183" s="21" t="s">
        <v>168</v>
      </c>
      <c r="G1183" s="21" t="s">
        <v>3836</v>
      </c>
      <c r="H1183" s="21" t="s">
        <v>567</v>
      </c>
      <c r="I1183" s="21">
        <v>10</v>
      </c>
      <c r="J1183" s="21">
        <f t="shared" si="41"/>
        <v>3</v>
      </c>
      <c r="K1183" s="21">
        <f t="shared" si="42"/>
        <v>7</v>
      </c>
      <c r="L1183" s="21" t="s">
        <v>3846</v>
      </c>
      <c r="M1183" s="20" t="s">
        <v>23</v>
      </c>
      <c r="N1183" s="21" t="s">
        <v>1094</v>
      </c>
      <c r="O1183" s="21">
        <v>2019.9</v>
      </c>
      <c r="P1183" s="21">
        <v>2019.11</v>
      </c>
      <c r="Q1183" s="21" t="s">
        <v>3838</v>
      </c>
    </row>
    <row r="1184" s="3" customFormat="1" ht="36" spans="1:17">
      <c r="A1184" s="20">
        <v>1178</v>
      </c>
      <c r="B1184" s="21" t="s">
        <v>770</v>
      </c>
      <c r="C1184" s="20" t="s">
        <v>771</v>
      </c>
      <c r="D1184" s="21" t="s">
        <v>26</v>
      </c>
      <c r="E1184" s="21" t="s">
        <v>3847</v>
      </c>
      <c r="F1184" s="21" t="s">
        <v>168</v>
      </c>
      <c r="G1184" s="21" t="s">
        <v>3848</v>
      </c>
      <c r="H1184" s="21" t="s">
        <v>372</v>
      </c>
      <c r="I1184" s="21">
        <v>30</v>
      </c>
      <c r="J1184" s="21">
        <f t="shared" si="41"/>
        <v>9</v>
      </c>
      <c r="K1184" s="21">
        <f t="shared" si="42"/>
        <v>21</v>
      </c>
      <c r="L1184" s="21" t="s">
        <v>3849</v>
      </c>
      <c r="M1184" s="20" t="s">
        <v>23</v>
      </c>
      <c r="N1184" s="21" t="s">
        <v>3850</v>
      </c>
      <c r="O1184" s="21">
        <v>2019.07</v>
      </c>
      <c r="P1184" s="21">
        <v>2019.12</v>
      </c>
      <c r="Q1184" s="21" t="s">
        <v>3851</v>
      </c>
    </row>
    <row r="1185" s="3" customFormat="1" ht="36" spans="1:17">
      <c r="A1185" s="20">
        <v>1179</v>
      </c>
      <c r="B1185" s="21" t="s">
        <v>770</v>
      </c>
      <c r="C1185" s="21" t="s">
        <v>794</v>
      </c>
      <c r="D1185" s="21" t="s">
        <v>884</v>
      </c>
      <c r="E1185" s="21" t="s">
        <v>3852</v>
      </c>
      <c r="F1185" s="21" t="s">
        <v>168</v>
      </c>
      <c r="G1185" s="21" t="s">
        <v>3848</v>
      </c>
      <c r="H1185" s="21" t="s">
        <v>567</v>
      </c>
      <c r="I1185" s="21">
        <v>4</v>
      </c>
      <c r="J1185" s="21">
        <f t="shared" si="41"/>
        <v>1.2</v>
      </c>
      <c r="K1185" s="21">
        <f t="shared" si="42"/>
        <v>2.8</v>
      </c>
      <c r="L1185" s="21" t="s">
        <v>3853</v>
      </c>
      <c r="M1185" s="20" t="s">
        <v>23</v>
      </c>
      <c r="N1185" s="21" t="s">
        <v>1350</v>
      </c>
      <c r="O1185" s="21">
        <v>2019.1</v>
      </c>
      <c r="P1185" s="21">
        <v>2019.12</v>
      </c>
      <c r="Q1185" s="21" t="s">
        <v>3851</v>
      </c>
    </row>
    <row r="1186" s="3" customFormat="1" ht="36" spans="1:17">
      <c r="A1186" s="20">
        <v>1180</v>
      </c>
      <c r="B1186" s="21" t="s">
        <v>770</v>
      </c>
      <c r="C1186" s="21" t="s">
        <v>794</v>
      </c>
      <c r="D1186" s="21" t="s">
        <v>884</v>
      </c>
      <c r="E1186" s="21" t="s">
        <v>3854</v>
      </c>
      <c r="F1186" s="21" t="s">
        <v>168</v>
      </c>
      <c r="G1186" s="21" t="s">
        <v>3848</v>
      </c>
      <c r="H1186" s="21" t="s">
        <v>567</v>
      </c>
      <c r="I1186" s="21">
        <v>6</v>
      </c>
      <c r="J1186" s="21">
        <f t="shared" si="41"/>
        <v>1.8</v>
      </c>
      <c r="K1186" s="21">
        <f t="shared" si="42"/>
        <v>4.2</v>
      </c>
      <c r="L1186" s="21" t="s">
        <v>3855</v>
      </c>
      <c r="M1186" s="20" t="s">
        <v>23</v>
      </c>
      <c r="N1186" s="21" t="s">
        <v>3856</v>
      </c>
      <c r="O1186" s="21">
        <v>2019.1</v>
      </c>
      <c r="P1186" s="21">
        <v>2019.12</v>
      </c>
      <c r="Q1186" s="21" t="s">
        <v>3851</v>
      </c>
    </row>
    <row r="1187" s="3" customFormat="1" ht="36" spans="1:17">
      <c r="A1187" s="20">
        <v>1181</v>
      </c>
      <c r="B1187" s="21" t="s">
        <v>770</v>
      </c>
      <c r="C1187" s="21" t="s">
        <v>794</v>
      </c>
      <c r="D1187" s="21" t="s">
        <v>26</v>
      </c>
      <c r="E1187" s="21" t="s">
        <v>3857</v>
      </c>
      <c r="F1187" s="21" t="s">
        <v>168</v>
      </c>
      <c r="G1187" s="21" t="s">
        <v>3858</v>
      </c>
      <c r="H1187" s="21" t="s">
        <v>1495</v>
      </c>
      <c r="I1187" s="21">
        <v>14</v>
      </c>
      <c r="J1187" s="21">
        <f t="shared" si="41"/>
        <v>4.2</v>
      </c>
      <c r="K1187" s="21">
        <f t="shared" si="42"/>
        <v>9.8</v>
      </c>
      <c r="L1187" s="21" t="s">
        <v>3859</v>
      </c>
      <c r="M1187" s="20" t="s">
        <v>23</v>
      </c>
      <c r="N1187" s="21" t="s">
        <v>3860</v>
      </c>
      <c r="O1187" s="21">
        <v>2019.07</v>
      </c>
      <c r="P1187" s="21">
        <v>2019.12</v>
      </c>
      <c r="Q1187" s="21" t="s">
        <v>3861</v>
      </c>
    </row>
    <row r="1188" s="3" customFormat="1" ht="36" spans="1:17">
      <c r="A1188" s="20">
        <v>1182</v>
      </c>
      <c r="B1188" s="21" t="s">
        <v>770</v>
      </c>
      <c r="C1188" s="21" t="s">
        <v>794</v>
      </c>
      <c r="D1188" s="21" t="s">
        <v>26</v>
      </c>
      <c r="E1188" s="21" t="s">
        <v>3862</v>
      </c>
      <c r="F1188" s="21" t="s">
        <v>168</v>
      </c>
      <c r="G1188" s="21" t="s">
        <v>3858</v>
      </c>
      <c r="H1188" s="21" t="s">
        <v>1144</v>
      </c>
      <c r="I1188" s="21">
        <v>6</v>
      </c>
      <c r="J1188" s="21">
        <f t="shared" si="41"/>
        <v>1.8</v>
      </c>
      <c r="K1188" s="21">
        <f t="shared" si="42"/>
        <v>4.2</v>
      </c>
      <c r="L1188" s="21" t="s">
        <v>3863</v>
      </c>
      <c r="M1188" s="20" t="s">
        <v>23</v>
      </c>
      <c r="N1188" s="21" t="s">
        <v>1094</v>
      </c>
      <c r="O1188" s="21">
        <v>2019.07</v>
      </c>
      <c r="P1188" s="21">
        <v>2019.12</v>
      </c>
      <c r="Q1188" s="21" t="s">
        <v>3861</v>
      </c>
    </row>
    <row r="1189" s="3" customFormat="1" ht="36" spans="1:17">
      <c r="A1189" s="20">
        <v>1183</v>
      </c>
      <c r="B1189" s="21" t="s">
        <v>770</v>
      </c>
      <c r="C1189" s="21" t="s">
        <v>794</v>
      </c>
      <c r="D1189" s="21" t="s">
        <v>884</v>
      </c>
      <c r="E1189" s="21" t="s">
        <v>3864</v>
      </c>
      <c r="F1189" s="21" t="s">
        <v>168</v>
      </c>
      <c r="G1189" s="21" t="s">
        <v>3858</v>
      </c>
      <c r="H1189" s="21" t="s">
        <v>567</v>
      </c>
      <c r="I1189" s="21">
        <v>8</v>
      </c>
      <c r="J1189" s="21">
        <f t="shared" si="41"/>
        <v>2.4</v>
      </c>
      <c r="K1189" s="21">
        <f t="shared" si="42"/>
        <v>5.6</v>
      </c>
      <c r="L1189" s="21" t="s">
        <v>3865</v>
      </c>
      <c r="M1189" s="20" t="s">
        <v>23</v>
      </c>
      <c r="N1189" s="21" t="s">
        <v>3866</v>
      </c>
      <c r="O1189" s="21" t="s">
        <v>811</v>
      </c>
      <c r="P1189" s="21">
        <v>2019.2</v>
      </c>
      <c r="Q1189" s="21" t="s">
        <v>3867</v>
      </c>
    </row>
    <row r="1190" s="3" customFormat="1" ht="36" spans="1:17">
      <c r="A1190" s="20">
        <v>1184</v>
      </c>
      <c r="B1190" s="21" t="s">
        <v>770</v>
      </c>
      <c r="C1190" s="20" t="s">
        <v>771</v>
      </c>
      <c r="D1190" s="21" t="s">
        <v>884</v>
      </c>
      <c r="E1190" s="21" t="s">
        <v>3868</v>
      </c>
      <c r="F1190" s="21" t="s">
        <v>168</v>
      </c>
      <c r="G1190" s="21" t="s">
        <v>760</v>
      </c>
      <c r="H1190" s="21" t="s">
        <v>1609</v>
      </c>
      <c r="I1190" s="21">
        <v>30</v>
      </c>
      <c r="J1190" s="21">
        <f t="shared" si="41"/>
        <v>9</v>
      </c>
      <c r="K1190" s="21">
        <f t="shared" si="42"/>
        <v>21</v>
      </c>
      <c r="L1190" s="21" t="s">
        <v>3869</v>
      </c>
      <c r="M1190" s="20" t="s">
        <v>23</v>
      </c>
      <c r="N1190" s="21" t="s">
        <v>3870</v>
      </c>
      <c r="O1190" s="21">
        <v>2019.05</v>
      </c>
      <c r="P1190" s="21">
        <v>2019.06</v>
      </c>
      <c r="Q1190" s="21" t="s">
        <v>3871</v>
      </c>
    </row>
    <row r="1191" s="3" customFormat="1" ht="36" spans="1:17">
      <c r="A1191" s="20">
        <v>1185</v>
      </c>
      <c r="B1191" s="21" t="s">
        <v>770</v>
      </c>
      <c r="C1191" s="20" t="s">
        <v>771</v>
      </c>
      <c r="D1191" s="21" t="s">
        <v>26</v>
      </c>
      <c r="E1191" s="21" t="s">
        <v>3872</v>
      </c>
      <c r="F1191" s="21" t="s">
        <v>168</v>
      </c>
      <c r="G1191" s="21" t="s">
        <v>3873</v>
      </c>
      <c r="H1191" s="21" t="s">
        <v>372</v>
      </c>
      <c r="I1191" s="21">
        <v>30</v>
      </c>
      <c r="J1191" s="21">
        <f t="shared" si="41"/>
        <v>9</v>
      </c>
      <c r="K1191" s="21">
        <f t="shared" si="42"/>
        <v>21</v>
      </c>
      <c r="L1191" s="21" t="s">
        <v>3874</v>
      </c>
      <c r="M1191" s="20" t="s">
        <v>23</v>
      </c>
      <c r="N1191" s="21" t="s">
        <v>3875</v>
      </c>
      <c r="O1191" s="21">
        <v>2018.12</v>
      </c>
      <c r="P1191" s="21">
        <v>2019.04</v>
      </c>
      <c r="Q1191" s="21" t="s">
        <v>3876</v>
      </c>
    </row>
    <row r="1192" s="3" customFormat="1" ht="36" spans="1:17">
      <c r="A1192" s="20">
        <v>1186</v>
      </c>
      <c r="B1192" s="21" t="s">
        <v>770</v>
      </c>
      <c r="C1192" s="20" t="s">
        <v>771</v>
      </c>
      <c r="D1192" s="21" t="s">
        <v>313</v>
      </c>
      <c r="E1192" s="21" t="s">
        <v>3877</v>
      </c>
      <c r="F1192" s="21" t="s">
        <v>168</v>
      </c>
      <c r="G1192" s="21" t="s">
        <v>3873</v>
      </c>
      <c r="H1192" s="21" t="s">
        <v>372</v>
      </c>
      <c r="I1192" s="21">
        <v>20</v>
      </c>
      <c r="J1192" s="21">
        <f t="shared" si="41"/>
        <v>6</v>
      </c>
      <c r="K1192" s="21">
        <f t="shared" si="42"/>
        <v>14</v>
      </c>
      <c r="L1192" s="21" t="s">
        <v>3878</v>
      </c>
      <c r="M1192" s="20" t="s">
        <v>23</v>
      </c>
      <c r="N1192" s="21" t="s">
        <v>3879</v>
      </c>
      <c r="O1192" s="21">
        <v>2019.07</v>
      </c>
      <c r="P1192" s="21">
        <v>2019.12</v>
      </c>
      <c r="Q1192" s="21" t="s">
        <v>3876</v>
      </c>
    </row>
    <row r="1193" s="3" customFormat="1" ht="36" spans="1:17">
      <c r="A1193" s="20">
        <v>1187</v>
      </c>
      <c r="B1193" s="21" t="s">
        <v>770</v>
      </c>
      <c r="C1193" s="21" t="s">
        <v>794</v>
      </c>
      <c r="D1193" s="21" t="s">
        <v>26</v>
      </c>
      <c r="E1193" s="21" t="s">
        <v>3880</v>
      </c>
      <c r="F1193" s="21" t="s">
        <v>168</v>
      </c>
      <c r="G1193" s="21" t="s">
        <v>3881</v>
      </c>
      <c r="H1193" s="21" t="s">
        <v>3882</v>
      </c>
      <c r="I1193" s="21">
        <v>8</v>
      </c>
      <c r="J1193" s="21">
        <f t="shared" si="41"/>
        <v>2.4</v>
      </c>
      <c r="K1193" s="21">
        <f t="shared" si="42"/>
        <v>5.6</v>
      </c>
      <c r="L1193" s="21" t="s">
        <v>3883</v>
      </c>
      <c r="M1193" s="20" t="s">
        <v>23</v>
      </c>
      <c r="N1193" s="21" t="s">
        <v>2209</v>
      </c>
      <c r="O1193" s="21">
        <v>2019.05</v>
      </c>
      <c r="P1193" s="21">
        <v>2019.06</v>
      </c>
      <c r="Q1193" s="21" t="s">
        <v>3884</v>
      </c>
    </row>
    <row r="1194" s="3" customFormat="1" ht="36" spans="1:17">
      <c r="A1194" s="20">
        <v>1188</v>
      </c>
      <c r="B1194" s="21" t="s">
        <v>770</v>
      </c>
      <c r="C1194" s="21" t="s">
        <v>794</v>
      </c>
      <c r="D1194" s="21" t="s">
        <v>884</v>
      </c>
      <c r="E1194" s="21" t="s">
        <v>3885</v>
      </c>
      <c r="F1194" s="21" t="s">
        <v>168</v>
      </c>
      <c r="G1194" s="21" t="s">
        <v>3881</v>
      </c>
      <c r="H1194" s="21" t="s">
        <v>895</v>
      </c>
      <c r="I1194" s="21">
        <v>4</v>
      </c>
      <c r="J1194" s="21">
        <f t="shared" si="41"/>
        <v>1.2</v>
      </c>
      <c r="K1194" s="21">
        <f t="shared" si="42"/>
        <v>2.8</v>
      </c>
      <c r="L1194" s="21" t="s">
        <v>3886</v>
      </c>
      <c r="M1194" s="20" t="s">
        <v>23</v>
      </c>
      <c r="N1194" s="21" t="s">
        <v>3887</v>
      </c>
      <c r="O1194" s="21">
        <v>2019.07</v>
      </c>
      <c r="P1194" s="21">
        <v>2019.12</v>
      </c>
      <c r="Q1194" s="21" t="s">
        <v>3884</v>
      </c>
    </row>
    <row r="1195" s="3" customFormat="1" ht="36" spans="1:17">
      <c r="A1195" s="20">
        <v>1189</v>
      </c>
      <c r="B1195" s="21" t="s">
        <v>770</v>
      </c>
      <c r="C1195" s="21" t="s">
        <v>794</v>
      </c>
      <c r="D1195" s="21" t="s">
        <v>884</v>
      </c>
      <c r="E1195" s="21" t="s">
        <v>3888</v>
      </c>
      <c r="F1195" s="21" t="s">
        <v>168</v>
      </c>
      <c r="G1195" s="21" t="s">
        <v>3881</v>
      </c>
      <c r="H1195" s="21" t="s">
        <v>567</v>
      </c>
      <c r="I1195" s="21">
        <v>8</v>
      </c>
      <c r="J1195" s="21">
        <f t="shared" si="41"/>
        <v>2.4</v>
      </c>
      <c r="K1195" s="21">
        <f t="shared" si="42"/>
        <v>5.6</v>
      </c>
      <c r="L1195" s="21" t="s">
        <v>3889</v>
      </c>
      <c r="M1195" s="20" t="s">
        <v>23</v>
      </c>
      <c r="N1195" s="21" t="s">
        <v>3890</v>
      </c>
      <c r="O1195" s="21">
        <v>2019.07</v>
      </c>
      <c r="P1195" s="21">
        <v>2019.12</v>
      </c>
      <c r="Q1195" s="21" t="s">
        <v>3884</v>
      </c>
    </row>
    <row r="1196" s="3" customFormat="1" ht="36" spans="1:17">
      <c r="A1196" s="20">
        <v>1190</v>
      </c>
      <c r="B1196" s="21" t="s">
        <v>770</v>
      </c>
      <c r="C1196" s="21" t="s">
        <v>794</v>
      </c>
      <c r="D1196" s="21" t="s">
        <v>884</v>
      </c>
      <c r="E1196" s="21" t="s">
        <v>3891</v>
      </c>
      <c r="F1196" s="21" t="s">
        <v>168</v>
      </c>
      <c r="G1196" s="21" t="s">
        <v>3881</v>
      </c>
      <c r="H1196" s="21" t="s">
        <v>796</v>
      </c>
      <c r="I1196" s="21">
        <v>3.7</v>
      </c>
      <c r="J1196" s="21">
        <f t="shared" si="41"/>
        <v>1.11</v>
      </c>
      <c r="K1196" s="21">
        <f t="shared" si="42"/>
        <v>2.59</v>
      </c>
      <c r="L1196" s="21" t="s">
        <v>2963</v>
      </c>
      <c r="M1196" s="20" t="s">
        <v>23</v>
      </c>
      <c r="N1196" s="21" t="s">
        <v>3892</v>
      </c>
      <c r="O1196" s="21">
        <v>2019.1</v>
      </c>
      <c r="P1196" s="21">
        <v>2019.12</v>
      </c>
      <c r="Q1196" s="21" t="s">
        <v>3884</v>
      </c>
    </row>
    <row r="1197" s="3" customFormat="1" ht="36" spans="1:17">
      <c r="A1197" s="20">
        <v>1191</v>
      </c>
      <c r="B1197" s="21" t="s">
        <v>770</v>
      </c>
      <c r="C1197" s="21" t="s">
        <v>794</v>
      </c>
      <c r="D1197" s="21" t="s">
        <v>884</v>
      </c>
      <c r="E1197" s="21" t="s">
        <v>3893</v>
      </c>
      <c r="F1197" s="21" t="s">
        <v>168</v>
      </c>
      <c r="G1197" s="21" t="s">
        <v>3881</v>
      </c>
      <c r="H1197" s="21" t="s">
        <v>567</v>
      </c>
      <c r="I1197" s="21">
        <v>3.7</v>
      </c>
      <c r="J1197" s="21">
        <f t="shared" si="41"/>
        <v>1.11</v>
      </c>
      <c r="K1197" s="21">
        <f t="shared" si="42"/>
        <v>2.59</v>
      </c>
      <c r="L1197" s="21" t="s">
        <v>3894</v>
      </c>
      <c r="M1197" s="20" t="s">
        <v>23</v>
      </c>
      <c r="N1197" s="21" t="s">
        <v>3895</v>
      </c>
      <c r="O1197" s="21">
        <v>2018.9</v>
      </c>
      <c r="P1197" s="21">
        <v>2019.4</v>
      </c>
      <c r="Q1197" s="21" t="s">
        <v>3884</v>
      </c>
    </row>
    <row r="1198" s="3" customFormat="1" ht="36" spans="1:17">
      <c r="A1198" s="20">
        <v>1192</v>
      </c>
      <c r="B1198" s="21" t="s">
        <v>770</v>
      </c>
      <c r="C1198" s="21" t="s">
        <v>794</v>
      </c>
      <c r="D1198" s="21" t="s">
        <v>884</v>
      </c>
      <c r="E1198" s="21" t="s">
        <v>3896</v>
      </c>
      <c r="F1198" s="21" t="s">
        <v>168</v>
      </c>
      <c r="G1198" s="21" t="s">
        <v>3881</v>
      </c>
      <c r="H1198" s="21" t="s">
        <v>895</v>
      </c>
      <c r="I1198" s="21">
        <v>4.2</v>
      </c>
      <c r="J1198" s="21">
        <f t="shared" si="41"/>
        <v>1.26</v>
      </c>
      <c r="K1198" s="21">
        <f t="shared" si="42"/>
        <v>2.94</v>
      </c>
      <c r="L1198" s="21" t="s">
        <v>3897</v>
      </c>
      <c r="M1198" s="20" t="s">
        <v>23</v>
      </c>
      <c r="N1198" s="21" t="s">
        <v>3898</v>
      </c>
      <c r="O1198" s="21">
        <v>2019.8</v>
      </c>
      <c r="P1198" s="21">
        <v>2019.12</v>
      </c>
      <c r="Q1198" s="21" t="s">
        <v>3884</v>
      </c>
    </row>
    <row r="1199" s="3" customFormat="1" ht="36" spans="1:17">
      <c r="A1199" s="20">
        <v>1193</v>
      </c>
      <c r="B1199" s="21" t="s">
        <v>770</v>
      </c>
      <c r="C1199" s="21" t="s">
        <v>794</v>
      </c>
      <c r="D1199" s="21" t="s">
        <v>26</v>
      </c>
      <c r="E1199" s="21" t="s">
        <v>3899</v>
      </c>
      <c r="F1199" s="21" t="s">
        <v>168</v>
      </c>
      <c r="G1199" s="21" t="s">
        <v>3881</v>
      </c>
      <c r="H1199" s="21" t="s">
        <v>567</v>
      </c>
      <c r="I1199" s="21">
        <v>10.3</v>
      </c>
      <c r="J1199" s="21">
        <f t="shared" si="41"/>
        <v>3.09</v>
      </c>
      <c r="K1199" s="21">
        <f t="shared" si="42"/>
        <v>7.21</v>
      </c>
      <c r="L1199" s="21" t="s">
        <v>3900</v>
      </c>
      <c r="M1199" s="20" t="s">
        <v>23</v>
      </c>
      <c r="N1199" s="21" t="s">
        <v>3901</v>
      </c>
      <c r="O1199" s="21">
        <v>2019.1</v>
      </c>
      <c r="P1199" s="21">
        <v>2019.12</v>
      </c>
      <c r="Q1199" s="21" t="s">
        <v>3884</v>
      </c>
    </row>
    <row r="1200" s="3" customFormat="1" ht="36" spans="1:17">
      <c r="A1200" s="20">
        <v>1194</v>
      </c>
      <c r="B1200" s="21" t="s">
        <v>770</v>
      </c>
      <c r="C1200" s="20" t="s">
        <v>771</v>
      </c>
      <c r="D1200" s="21" t="s">
        <v>313</v>
      </c>
      <c r="E1200" s="21" t="s">
        <v>3902</v>
      </c>
      <c r="F1200" s="21" t="s">
        <v>168</v>
      </c>
      <c r="G1200" s="21" t="s">
        <v>3881</v>
      </c>
      <c r="H1200" s="21" t="s">
        <v>372</v>
      </c>
      <c r="I1200" s="21">
        <v>3</v>
      </c>
      <c r="J1200" s="21">
        <f t="shared" si="41"/>
        <v>0.9</v>
      </c>
      <c r="K1200" s="21">
        <f t="shared" si="42"/>
        <v>2.1</v>
      </c>
      <c r="L1200" s="21" t="s">
        <v>3903</v>
      </c>
      <c r="M1200" s="20" t="s">
        <v>23</v>
      </c>
      <c r="N1200" s="21" t="s">
        <v>3904</v>
      </c>
      <c r="O1200" s="21">
        <v>2018.9</v>
      </c>
      <c r="P1200" s="21">
        <v>2019.1</v>
      </c>
      <c r="Q1200" s="21" t="s">
        <v>3884</v>
      </c>
    </row>
    <row r="1201" s="3" customFormat="1" ht="36" spans="1:17">
      <c r="A1201" s="20">
        <v>1195</v>
      </c>
      <c r="B1201" s="21" t="s">
        <v>770</v>
      </c>
      <c r="C1201" s="21" t="s">
        <v>794</v>
      </c>
      <c r="D1201" s="21" t="s">
        <v>884</v>
      </c>
      <c r="E1201" s="21" t="s">
        <v>3905</v>
      </c>
      <c r="F1201" s="21" t="s">
        <v>168</v>
      </c>
      <c r="G1201" s="21" t="s">
        <v>3906</v>
      </c>
      <c r="H1201" s="21" t="s">
        <v>567</v>
      </c>
      <c r="I1201" s="21">
        <v>26</v>
      </c>
      <c r="J1201" s="21">
        <f t="shared" si="41"/>
        <v>7.8</v>
      </c>
      <c r="K1201" s="21">
        <f t="shared" si="42"/>
        <v>18.2</v>
      </c>
      <c r="L1201" s="21" t="s">
        <v>3907</v>
      </c>
      <c r="M1201" s="20" t="s">
        <v>23</v>
      </c>
      <c r="N1201" s="21" t="s">
        <v>3908</v>
      </c>
      <c r="O1201" s="21">
        <v>2018.12</v>
      </c>
      <c r="P1201" s="21">
        <v>2019.06</v>
      </c>
      <c r="Q1201" s="21" t="s">
        <v>3909</v>
      </c>
    </row>
    <row r="1202" s="3" customFormat="1" ht="36" spans="1:17">
      <c r="A1202" s="20">
        <v>1196</v>
      </c>
      <c r="B1202" s="21" t="s">
        <v>770</v>
      </c>
      <c r="C1202" s="20" t="s">
        <v>771</v>
      </c>
      <c r="D1202" s="21" t="s">
        <v>26</v>
      </c>
      <c r="E1202" s="21" t="s">
        <v>3910</v>
      </c>
      <c r="F1202" s="21" t="s">
        <v>168</v>
      </c>
      <c r="G1202" s="21" t="s">
        <v>3911</v>
      </c>
      <c r="H1202" s="21" t="s">
        <v>372</v>
      </c>
      <c r="I1202" s="21">
        <v>30</v>
      </c>
      <c r="J1202" s="21">
        <f t="shared" si="41"/>
        <v>9</v>
      </c>
      <c r="K1202" s="21">
        <f t="shared" si="42"/>
        <v>21</v>
      </c>
      <c r="L1202" s="21" t="s">
        <v>2719</v>
      </c>
      <c r="M1202" s="20" t="s">
        <v>23</v>
      </c>
      <c r="N1202" s="21" t="s">
        <v>3912</v>
      </c>
      <c r="O1202" s="21">
        <v>2018.12</v>
      </c>
      <c r="P1202" s="21">
        <v>2019.03</v>
      </c>
      <c r="Q1202" s="21" t="s">
        <v>3913</v>
      </c>
    </row>
    <row r="1203" s="3" customFormat="1" ht="36" spans="1:17">
      <c r="A1203" s="20">
        <v>1197</v>
      </c>
      <c r="B1203" s="21" t="s">
        <v>770</v>
      </c>
      <c r="C1203" s="20" t="s">
        <v>771</v>
      </c>
      <c r="D1203" s="21" t="s">
        <v>884</v>
      </c>
      <c r="E1203" s="21" t="s">
        <v>3914</v>
      </c>
      <c r="F1203" s="21" t="s">
        <v>168</v>
      </c>
      <c r="G1203" s="21" t="s">
        <v>3911</v>
      </c>
      <c r="H1203" s="21" t="s">
        <v>3915</v>
      </c>
      <c r="I1203" s="21">
        <v>5</v>
      </c>
      <c r="J1203" s="21">
        <f t="shared" si="41"/>
        <v>1.5</v>
      </c>
      <c r="K1203" s="21">
        <f t="shared" si="42"/>
        <v>3.5</v>
      </c>
      <c r="L1203" s="21" t="s">
        <v>3916</v>
      </c>
      <c r="M1203" s="20" t="s">
        <v>23</v>
      </c>
      <c r="N1203" s="21" t="s">
        <v>3917</v>
      </c>
      <c r="O1203" s="21">
        <v>2019.6</v>
      </c>
      <c r="P1203" s="21">
        <v>2019.11</v>
      </c>
      <c r="Q1203" s="21" t="s">
        <v>3913</v>
      </c>
    </row>
    <row r="1204" s="3" customFormat="1" ht="36" spans="1:17">
      <c r="A1204" s="20">
        <v>1198</v>
      </c>
      <c r="B1204" s="21" t="s">
        <v>770</v>
      </c>
      <c r="C1204" s="20" t="s">
        <v>771</v>
      </c>
      <c r="D1204" s="21" t="s">
        <v>884</v>
      </c>
      <c r="E1204" s="21" t="s">
        <v>3918</v>
      </c>
      <c r="F1204" s="21" t="s">
        <v>168</v>
      </c>
      <c r="G1204" s="21" t="s">
        <v>3911</v>
      </c>
      <c r="H1204" s="21" t="s">
        <v>3915</v>
      </c>
      <c r="I1204" s="21">
        <v>3.5</v>
      </c>
      <c r="J1204" s="21">
        <f t="shared" si="41"/>
        <v>1.05</v>
      </c>
      <c r="K1204" s="21">
        <f t="shared" si="42"/>
        <v>2.45</v>
      </c>
      <c r="L1204" s="21" t="s">
        <v>3919</v>
      </c>
      <c r="M1204" s="20" t="s">
        <v>23</v>
      </c>
      <c r="N1204" s="21" t="s">
        <v>3920</v>
      </c>
      <c r="O1204" s="21">
        <v>2019.6</v>
      </c>
      <c r="P1204" s="21">
        <v>2019.12</v>
      </c>
      <c r="Q1204" s="21" t="s">
        <v>3913</v>
      </c>
    </row>
    <row r="1205" s="3" customFormat="1" ht="36" spans="1:17">
      <c r="A1205" s="20">
        <v>1199</v>
      </c>
      <c r="B1205" s="21" t="s">
        <v>770</v>
      </c>
      <c r="C1205" s="21" t="s">
        <v>794</v>
      </c>
      <c r="D1205" s="21" t="s">
        <v>884</v>
      </c>
      <c r="E1205" s="21" t="s">
        <v>3921</v>
      </c>
      <c r="F1205" s="21" t="s">
        <v>168</v>
      </c>
      <c r="G1205" s="21" t="s">
        <v>3911</v>
      </c>
      <c r="H1205" s="21" t="s">
        <v>567</v>
      </c>
      <c r="I1205" s="21">
        <v>4.5</v>
      </c>
      <c r="J1205" s="21">
        <f t="shared" si="41"/>
        <v>1.35</v>
      </c>
      <c r="K1205" s="21">
        <f t="shared" si="42"/>
        <v>3.15</v>
      </c>
      <c r="L1205" s="21" t="s">
        <v>3922</v>
      </c>
      <c r="M1205" s="20" t="s">
        <v>23</v>
      </c>
      <c r="N1205" s="21" t="s">
        <v>3923</v>
      </c>
      <c r="O1205" s="21">
        <v>2019.2</v>
      </c>
      <c r="P1205" s="21">
        <v>2019.7</v>
      </c>
      <c r="Q1205" s="21" t="s">
        <v>3913</v>
      </c>
    </row>
    <row r="1206" s="3" customFormat="1" ht="36" spans="1:17">
      <c r="A1206" s="20">
        <v>1200</v>
      </c>
      <c r="B1206" s="21" t="s">
        <v>770</v>
      </c>
      <c r="C1206" s="21" t="s">
        <v>794</v>
      </c>
      <c r="D1206" s="21" t="s">
        <v>884</v>
      </c>
      <c r="E1206" s="21" t="s">
        <v>3924</v>
      </c>
      <c r="F1206" s="21" t="s">
        <v>168</v>
      </c>
      <c r="G1206" s="21" t="s">
        <v>3911</v>
      </c>
      <c r="H1206" s="21" t="s">
        <v>567</v>
      </c>
      <c r="I1206" s="21">
        <v>7</v>
      </c>
      <c r="J1206" s="21">
        <f t="shared" si="41"/>
        <v>2.1</v>
      </c>
      <c r="K1206" s="21">
        <f t="shared" si="42"/>
        <v>4.9</v>
      </c>
      <c r="L1206" s="21" t="s">
        <v>3925</v>
      </c>
      <c r="M1206" s="20" t="s">
        <v>23</v>
      </c>
      <c r="N1206" s="21" t="s">
        <v>3926</v>
      </c>
      <c r="O1206" s="21">
        <v>2018.8</v>
      </c>
      <c r="P1206" s="21">
        <v>2019.4</v>
      </c>
      <c r="Q1206" s="21" t="s">
        <v>3913</v>
      </c>
    </row>
    <row r="1207" s="3" customFormat="1" ht="36" spans="1:17">
      <c r="A1207" s="20">
        <v>1201</v>
      </c>
      <c r="B1207" s="21" t="s">
        <v>770</v>
      </c>
      <c r="C1207" s="21" t="s">
        <v>794</v>
      </c>
      <c r="D1207" s="21" t="s">
        <v>884</v>
      </c>
      <c r="E1207" s="21" t="s">
        <v>3927</v>
      </c>
      <c r="F1207" s="21" t="s">
        <v>168</v>
      </c>
      <c r="G1207" s="21" t="s">
        <v>3928</v>
      </c>
      <c r="H1207" s="21" t="s">
        <v>567</v>
      </c>
      <c r="I1207" s="21">
        <v>10.85</v>
      </c>
      <c r="J1207" s="21">
        <f t="shared" si="41"/>
        <v>3.255</v>
      </c>
      <c r="K1207" s="21">
        <f t="shared" si="42"/>
        <v>7.595</v>
      </c>
      <c r="L1207" s="21" t="s">
        <v>3929</v>
      </c>
      <c r="M1207" s="20" t="s">
        <v>23</v>
      </c>
      <c r="N1207" s="21" t="s">
        <v>3930</v>
      </c>
      <c r="O1207" s="21">
        <v>2019.03</v>
      </c>
      <c r="P1207" s="21">
        <v>2019.09</v>
      </c>
      <c r="Q1207" s="21" t="s">
        <v>3931</v>
      </c>
    </row>
    <row r="1208" s="3" customFormat="1" ht="36" spans="1:17">
      <c r="A1208" s="20">
        <v>1202</v>
      </c>
      <c r="B1208" s="21" t="s">
        <v>770</v>
      </c>
      <c r="C1208" s="21" t="s">
        <v>794</v>
      </c>
      <c r="D1208" s="21" t="s">
        <v>884</v>
      </c>
      <c r="E1208" s="21" t="s">
        <v>3932</v>
      </c>
      <c r="F1208" s="21" t="s">
        <v>168</v>
      </c>
      <c r="G1208" s="21" t="s">
        <v>3928</v>
      </c>
      <c r="H1208" s="21" t="s">
        <v>567</v>
      </c>
      <c r="I1208" s="21">
        <v>4.15</v>
      </c>
      <c r="J1208" s="21">
        <f t="shared" si="41"/>
        <v>1.245</v>
      </c>
      <c r="K1208" s="21">
        <f t="shared" si="42"/>
        <v>2.905</v>
      </c>
      <c r="L1208" s="21" t="s">
        <v>3933</v>
      </c>
      <c r="M1208" s="20" t="s">
        <v>23</v>
      </c>
      <c r="N1208" s="21" t="s">
        <v>3934</v>
      </c>
      <c r="O1208" s="21">
        <v>2019.04</v>
      </c>
      <c r="P1208" s="21">
        <v>2019.09</v>
      </c>
      <c r="Q1208" s="21" t="s">
        <v>3931</v>
      </c>
    </row>
    <row r="1209" s="3" customFormat="1" ht="36" spans="1:17">
      <c r="A1209" s="20">
        <v>1203</v>
      </c>
      <c r="B1209" s="21" t="s">
        <v>770</v>
      </c>
      <c r="C1209" s="21" t="s">
        <v>794</v>
      </c>
      <c r="D1209" s="21" t="s">
        <v>884</v>
      </c>
      <c r="E1209" s="21" t="s">
        <v>3935</v>
      </c>
      <c r="F1209" s="21" t="s">
        <v>168</v>
      </c>
      <c r="G1209" s="21" t="s">
        <v>3928</v>
      </c>
      <c r="H1209" s="21" t="s">
        <v>567</v>
      </c>
      <c r="I1209" s="21">
        <v>10</v>
      </c>
      <c r="J1209" s="21">
        <f t="shared" si="41"/>
        <v>3</v>
      </c>
      <c r="K1209" s="21">
        <f t="shared" si="42"/>
        <v>7</v>
      </c>
      <c r="L1209" s="21" t="s">
        <v>3936</v>
      </c>
      <c r="M1209" s="20" t="s">
        <v>23</v>
      </c>
      <c r="N1209" s="21" t="s">
        <v>3937</v>
      </c>
      <c r="O1209" s="21">
        <v>2018.8</v>
      </c>
      <c r="P1209" s="21">
        <v>2019.1</v>
      </c>
      <c r="Q1209" s="21" t="s">
        <v>3931</v>
      </c>
    </row>
    <row r="1210" s="3" customFormat="1" ht="36" spans="1:17">
      <c r="A1210" s="20">
        <v>1204</v>
      </c>
      <c r="B1210" s="21" t="s">
        <v>770</v>
      </c>
      <c r="C1210" s="21" t="s">
        <v>794</v>
      </c>
      <c r="D1210" s="21" t="s">
        <v>884</v>
      </c>
      <c r="E1210" s="21" t="s">
        <v>3938</v>
      </c>
      <c r="F1210" s="21" t="s">
        <v>168</v>
      </c>
      <c r="G1210" s="21" t="s">
        <v>3928</v>
      </c>
      <c r="H1210" s="21" t="s">
        <v>567</v>
      </c>
      <c r="I1210" s="21">
        <v>15</v>
      </c>
      <c r="J1210" s="21">
        <f t="shared" si="41"/>
        <v>4.5</v>
      </c>
      <c r="K1210" s="21">
        <f t="shared" si="42"/>
        <v>10.5</v>
      </c>
      <c r="L1210" s="21" t="s">
        <v>3939</v>
      </c>
      <c r="M1210" s="20" t="s">
        <v>23</v>
      </c>
      <c r="N1210" s="21" t="s">
        <v>3940</v>
      </c>
      <c r="O1210" s="21" t="s">
        <v>842</v>
      </c>
      <c r="P1210" s="21" t="s">
        <v>1184</v>
      </c>
      <c r="Q1210" s="21" t="s">
        <v>3931</v>
      </c>
    </row>
    <row r="1211" s="3" customFormat="1" ht="36" spans="1:17">
      <c r="A1211" s="20">
        <v>1205</v>
      </c>
      <c r="B1211" s="21" t="s">
        <v>770</v>
      </c>
      <c r="C1211" s="21" t="s">
        <v>794</v>
      </c>
      <c r="D1211" s="21" t="s">
        <v>26</v>
      </c>
      <c r="E1211" s="21" t="s">
        <v>3941</v>
      </c>
      <c r="F1211" s="21" t="s">
        <v>168</v>
      </c>
      <c r="G1211" s="21" t="s">
        <v>3942</v>
      </c>
      <c r="H1211" s="21" t="s">
        <v>1683</v>
      </c>
      <c r="I1211" s="21">
        <v>24</v>
      </c>
      <c r="J1211" s="21">
        <f t="shared" si="41"/>
        <v>7.2</v>
      </c>
      <c r="K1211" s="21">
        <f t="shared" si="42"/>
        <v>16.8</v>
      </c>
      <c r="L1211" s="21" t="s">
        <v>3943</v>
      </c>
      <c r="M1211" s="20" t="s">
        <v>23</v>
      </c>
      <c r="N1211" s="21" t="s">
        <v>3944</v>
      </c>
      <c r="O1211" s="21" t="s">
        <v>34</v>
      </c>
      <c r="P1211" s="21" t="s">
        <v>35</v>
      </c>
      <c r="Q1211" s="21" t="s">
        <v>3945</v>
      </c>
    </row>
    <row r="1212" s="3" customFormat="1" ht="36" spans="1:17">
      <c r="A1212" s="20">
        <v>1206</v>
      </c>
      <c r="B1212" s="21" t="s">
        <v>770</v>
      </c>
      <c r="C1212" s="20" t="s">
        <v>771</v>
      </c>
      <c r="D1212" s="21" t="s">
        <v>313</v>
      </c>
      <c r="E1212" s="21" t="s">
        <v>3946</v>
      </c>
      <c r="F1212" s="21" t="s">
        <v>168</v>
      </c>
      <c r="G1212" s="21" t="s">
        <v>3942</v>
      </c>
      <c r="H1212" s="21" t="s">
        <v>3915</v>
      </c>
      <c r="I1212" s="21">
        <v>11</v>
      </c>
      <c r="J1212" s="21">
        <f t="shared" si="41"/>
        <v>3.3</v>
      </c>
      <c r="K1212" s="21">
        <f t="shared" si="42"/>
        <v>7.7</v>
      </c>
      <c r="L1212" s="21" t="s">
        <v>3947</v>
      </c>
      <c r="M1212" s="20" t="s">
        <v>23</v>
      </c>
      <c r="N1212" s="21" t="s">
        <v>3948</v>
      </c>
      <c r="O1212" s="21" t="s">
        <v>34</v>
      </c>
      <c r="P1212" s="21" t="s">
        <v>35</v>
      </c>
      <c r="Q1212" s="21" t="s">
        <v>3945</v>
      </c>
    </row>
    <row r="1213" s="3" customFormat="1" ht="36" spans="1:17">
      <c r="A1213" s="20">
        <v>1207</v>
      </c>
      <c r="B1213" s="21" t="s">
        <v>770</v>
      </c>
      <c r="C1213" s="21" t="s">
        <v>794</v>
      </c>
      <c r="D1213" s="21" t="s">
        <v>313</v>
      </c>
      <c r="E1213" s="21" t="s">
        <v>3949</v>
      </c>
      <c r="F1213" s="21" t="s">
        <v>168</v>
      </c>
      <c r="G1213" s="21" t="s">
        <v>3942</v>
      </c>
      <c r="H1213" s="21" t="s">
        <v>1683</v>
      </c>
      <c r="I1213" s="21">
        <v>5</v>
      </c>
      <c r="J1213" s="21">
        <f t="shared" si="41"/>
        <v>1.5</v>
      </c>
      <c r="K1213" s="21">
        <f t="shared" si="42"/>
        <v>3.5</v>
      </c>
      <c r="L1213" s="21" t="s">
        <v>3950</v>
      </c>
      <c r="M1213" s="20" t="s">
        <v>23</v>
      </c>
      <c r="N1213" s="21" t="s">
        <v>3951</v>
      </c>
      <c r="O1213" s="21">
        <v>2018.11</v>
      </c>
      <c r="P1213" s="21">
        <v>2019.3</v>
      </c>
      <c r="Q1213" s="21" t="s">
        <v>3945</v>
      </c>
    </row>
    <row r="1214" s="3" customFormat="1" ht="36" spans="1:17">
      <c r="A1214" s="20">
        <v>1208</v>
      </c>
      <c r="B1214" s="21" t="s">
        <v>770</v>
      </c>
      <c r="C1214" s="20" t="s">
        <v>771</v>
      </c>
      <c r="D1214" s="21" t="s">
        <v>884</v>
      </c>
      <c r="E1214" s="21" t="s">
        <v>3952</v>
      </c>
      <c r="F1214" s="21" t="s">
        <v>168</v>
      </c>
      <c r="G1214" s="21" t="s">
        <v>3942</v>
      </c>
      <c r="H1214" s="21" t="s">
        <v>3953</v>
      </c>
      <c r="I1214" s="21">
        <v>20</v>
      </c>
      <c r="J1214" s="21">
        <f t="shared" si="41"/>
        <v>6</v>
      </c>
      <c r="K1214" s="21">
        <f t="shared" si="42"/>
        <v>14</v>
      </c>
      <c r="L1214" s="21" t="s">
        <v>3954</v>
      </c>
      <c r="M1214" s="20" t="s">
        <v>23</v>
      </c>
      <c r="N1214" s="21" t="s">
        <v>3955</v>
      </c>
      <c r="O1214" s="21">
        <v>2018.9</v>
      </c>
      <c r="P1214" s="21">
        <v>2019.3</v>
      </c>
      <c r="Q1214" s="21" t="s">
        <v>3945</v>
      </c>
    </row>
    <row r="1215" s="3" customFormat="1" ht="36" spans="1:17">
      <c r="A1215" s="20">
        <v>1209</v>
      </c>
      <c r="B1215" s="21" t="s">
        <v>770</v>
      </c>
      <c r="C1215" s="20" t="s">
        <v>771</v>
      </c>
      <c r="D1215" s="21" t="s">
        <v>884</v>
      </c>
      <c r="E1215" s="21" t="s">
        <v>3956</v>
      </c>
      <c r="F1215" s="21" t="s">
        <v>168</v>
      </c>
      <c r="G1215" s="21" t="s">
        <v>3957</v>
      </c>
      <c r="H1215" s="21" t="s">
        <v>3958</v>
      </c>
      <c r="I1215" s="21">
        <v>17.4</v>
      </c>
      <c r="J1215" s="21">
        <f t="shared" si="41"/>
        <v>5.22</v>
      </c>
      <c r="K1215" s="21">
        <f t="shared" si="42"/>
        <v>12.18</v>
      </c>
      <c r="L1215" s="21" t="s">
        <v>3959</v>
      </c>
      <c r="M1215" s="20" t="s">
        <v>23</v>
      </c>
      <c r="N1215" s="21" t="s">
        <v>3960</v>
      </c>
      <c r="O1215" s="21">
        <v>2019.4</v>
      </c>
      <c r="P1215" s="21">
        <v>2019.9</v>
      </c>
      <c r="Q1215" s="21" t="s">
        <v>3961</v>
      </c>
    </row>
    <row r="1216" s="3" customFormat="1" ht="36" spans="1:17">
      <c r="A1216" s="20">
        <v>1210</v>
      </c>
      <c r="B1216" s="21" t="s">
        <v>770</v>
      </c>
      <c r="C1216" s="21" t="s">
        <v>794</v>
      </c>
      <c r="D1216" s="21" t="s">
        <v>884</v>
      </c>
      <c r="E1216" s="21" t="s">
        <v>3962</v>
      </c>
      <c r="F1216" s="21" t="s">
        <v>168</v>
      </c>
      <c r="G1216" s="21" t="s">
        <v>3957</v>
      </c>
      <c r="H1216" s="21" t="s">
        <v>1144</v>
      </c>
      <c r="I1216" s="21">
        <v>9.6</v>
      </c>
      <c r="J1216" s="21">
        <f t="shared" si="41"/>
        <v>2.88</v>
      </c>
      <c r="K1216" s="21">
        <f t="shared" si="42"/>
        <v>6.72</v>
      </c>
      <c r="L1216" s="21" t="s">
        <v>3963</v>
      </c>
      <c r="M1216" s="20" t="s">
        <v>23</v>
      </c>
      <c r="N1216" s="21" t="s">
        <v>3964</v>
      </c>
      <c r="O1216" s="21">
        <v>2019.7</v>
      </c>
      <c r="P1216" s="21">
        <v>2019.5</v>
      </c>
      <c r="Q1216" s="21" t="s">
        <v>3961</v>
      </c>
    </row>
    <row r="1217" s="3" customFormat="1" ht="36" spans="1:17">
      <c r="A1217" s="20">
        <v>1211</v>
      </c>
      <c r="B1217" s="21" t="s">
        <v>770</v>
      </c>
      <c r="C1217" s="21" t="s">
        <v>794</v>
      </c>
      <c r="D1217" s="21" t="s">
        <v>884</v>
      </c>
      <c r="E1217" s="21" t="s">
        <v>3965</v>
      </c>
      <c r="F1217" s="21" t="s">
        <v>168</v>
      </c>
      <c r="G1217" s="21" t="s">
        <v>3957</v>
      </c>
      <c r="H1217" s="21" t="s">
        <v>1683</v>
      </c>
      <c r="I1217" s="21">
        <v>5.4</v>
      </c>
      <c r="J1217" s="21">
        <f t="shared" si="41"/>
        <v>1.62</v>
      </c>
      <c r="K1217" s="21">
        <f t="shared" si="42"/>
        <v>3.78</v>
      </c>
      <c r="L1217" s="21" t="s">
        <v>3966</v>
      </c>
      <c r="M1217" s="20" t="s">
        <v>23</v>
      </c>
      <c r="N1217" s="21" t="s">
        <v>3967</v>
      </c>
      <c r="O1217" s="21" t="s">
        <v>791</v>
      </c>
      <c r="P1217" s="21">
        <v>2019.4</v>
      </c>
      <c r="Q1217" s="21" t="s">
        <v>3961</v>
      </c>
    </row>
    <row r="1218" s="3" customFormat="1" ht="36" spans="1:17">
      <c r="A1218" s="20">
        <v>1212</v>
      </c>
      <c r="B1218" s="21" t="s">
        <v>770</v>
      </c>
      <c r="C1218" s="21" t="s">
        <v>794</v>
      </c>
      <c r="D1218" s="21" t="s">
        <v>884</v>
      </c>
      <c r="E1218" s="21" t="s">
        <v>3968</v>
      </c>
      <c r="F1218" s="21" t="s">
        <v>168</v>
      </c>
      <c r="G1218" s="21" t="s">
        <v>3969</v>
      </c>
      <c r="H1218" s="21" t="s">
        <v>567</v>
      </c>
      <c r="I1218" s="21">
        <v>8.8</v>
      </c>
      <c r="J1218" s="21">
        <f t="shared" si="41"/>
        <v>2.64</v>
      </c>
      <c r="K1218" s="21">
        <f t="shared" si="42"/>
        <v>6.16</v>
      </c>
      <c r="L1218" s="21" t="s">
        <v>3970</v>
      </c>
      <c r="M1218" s="20" t="s">
        <v>23</v>
      </c>
      <c r="N1218" s="21" t="s">
        <v>3971</v>
      </c>
      <c r="O1218" s="21" t="s">
        <v>34</v>
      </c>
      <c r="P1218" s="21" t="s">
        <v>800</v>
      </c>
      <c r="Q1218" s="21" t="s">
        <v>3972</v>
      </c>
    </row>
    <row r="1219" s="3" customFormat="1" ht="36" spans="1:17">
      <c r="A1219" s="20">
        <v>1213</v>
      </c>
      <c r="B1219" s="21" t="s">
        <v>770</v>
      </c>
      <c r="C1219" s="21" t="s">
        <v>794</v>
      </c>
      <c r="D1219" s="21" t="s">
        <v>884</v>
      </c>
      <c r="E1219" s="21" t="s">
        <v>3973</v>
      </c>
      <c r="F1219" s="21" t="s">
        <v>168</v>
      </c>
      <c r="G1219" s="21" t="s">
        <v>3969</v>
      </c>
      <c r="H1219" s="21" t="s">
        <v>567</v>
      </c>
      <c r="I1219" s="21">
        <v>3.7</v>
      </c>
      <c r="J1219" s="21">
        <f t="shared" si="41"/>
        <v>1.11</v>
      </c>
      <c r="K1219" s="21">
        <f t="shared" si="42"/>
        <v>2.59</v>
      </c>
      <c r="L1219" s="21" t="s">
        <v>1426</v>
      </c>
      <c r="M1219" s="20" t="s">
        <v>23</v>
      </c>
      <c r="N1219" s="21" t="s">
        <v>3974</v>
      </c>
      <c r="O1219" s="21" t="s">
        <v>34</v>
      </c>
      <c r="P1219" s="21" t="s">
        <v>35</v>
      </c>
      <c r="Q1219" s="21" t="s">
        <v>3972</v>
      </c>
    </row>
    <row r="1220" s="3" customFormat="1" ht="36" spans="1:17">
      <c r="A1220" s="20">
        <v>1214</v>
      </c>
      <c r="B1220" s="21" t="s">
        <v>770</v>
      </c>
      <c r="C1220" s="21" t="s">
        <v>794</v>
      </c>
      <c r="D1220" s="21" t="s">
        <v>884</v>
      </c>
      <c r="E1220" s="21" t="s">
        <v>3975</v>
      </c>
      <c r="F1220" s="21" t="s">
        <v>168</v>
      </c>
      <c r="G1220" s="21" t="s">
        <v>3969</v>
      </c>
      <c r="H1220" s="21" t="s">
        <v>567</v>
      </c>
      <c r="I1220" s="21">
        <v>2.3</v>
      </c>
      <c r="J1220" s="21">
        <f t="shared" si="41"/>
        <v>0.69</v>
      </c>
      <c r="K1220" s="21">
        <f t="shared" si="42"/>
        <v>1.61</v>
      </c>
      <c r="L1220" s="21" t="s">
        <v>3976</v>
      </c>
      <c r="M1220" s="20" t="s">
        <v>23</v>
      </c>
      <c r="N1220" s="21" t="s">
        <v>3977</v>
      </c>
      <c r="O1220" s="21" t="s">
        <v>34</v>
      </c>
      <c r="P1220" s="21" t="s">
        <v>35</v>
      </c>
      <c r="Q1220" s="21" t="s">
        <v>3972</v>
      </c>
    </row>
    <row r="1221" s="3" customFormat="1" ht="36" spans="1:17">
      <c r="A1221" s="20">
        <v>1215</v>
      </c>
      <c r="B1221" s="21" t="s">
        <v>770</v>
      </c>
      <c r="C1221" s="21" t="s">
        <v>794</v>
      </c>
      <c r="D1221" s="21" t="s">
        <v>884</v>
      </c>
      <c r="E1221" s="21" t="s">
        <v>3978</v>
      </c>
      <c r="F1221" s="21" t="s">
        <v>168</v>
      </c>
      <c r="G1221" s="21" t="s">
        <v>3969</v>
      </c>
      <c r="H1221" s="21" t="s">
        <v>567</v>
      </c>
      <c r="I1221" s="21">
        <v>4.7</v>
      </c>
      <c r="J1221" s="21">
        <f t="shared" si="41"/>
        <v>1.41</v>
      </c>
      <c r="K1221" s="21">
        <f t="shared" si="42"/>
        <v>3.29</v>
      </c>
      <c r="L1221" s="21" t="s">
        <v>3979</v>
      </c>
      <c r="M1221" s="20" t="s">
        <v>23</v>
      </c>
      <c r="N1221" s="21" t="s">
        <v>2848</v>
      </c>
      <c r="O1221" s="21" t="s">
        <v>34</v>
      </c>
      <c r="P1221" s="21" t="s">
        <v>35</v>
      </c>
      <c r="Q1221" s="21" t="s">
        <v>3972</v>
      </c>
    </row>
    <row r="1222" s="3" customFormat="1" ht="36" spans="1:17">
      <c r="A1222" s="20">
        <v>1216</v>
      </c>
      <c r="B1222" s="21" t="s">
        <v>770</v>
      </c>
      <c r="C1222" s="21" t="s">
        <v>794</v>
      </c>
      <c r="D1222" s="21" t="s">
        <v>884</v>
      </c>
      <c r="E1222" s="21" t="s">
        <v>3980</v>
      </c>
      <c r="F1222" s="21" t="s">
        <v>168</v>
      </c>
      <c r="G1222" s="21" t="s">
        <v>3969</v>
      </c>
      <c r="H1222" s="21" t="s">
        <v>567</v>
      </c>
      <c r="I1222" s="21">
        <v>6.8</v>
      </c>
      <c r="J1222" s="21">
        <f t="shared" si="41"/>
        <v>2.04</v>
      </c>
      <c r="K1222" s="21">
        <f t="shared" si="42"/>
        <v>4.76</v>
      </c>
      <c r="L1222" s="21" t="s">
        <v>2834</v>
      </c>
      <c r="M1222" s="20" t="s">
        <v>23</v>
      </c>
      <c r="N1222" s="21" t="s">
        <v>3981</v>
      </c>
      <c r="O1222" s="21" t="s">
        <v>34</v>
      </c>
      <c r="P1222" s="21" t="s">
        <v>35</v>
      </c>
      <c r="Q1222" s="21" t="s">
        <v>3972</v>
      </c>
    </row>
    <row r="1223" s="3" customFormat="1" ht="36" spans="1:17">
      <c r="A1223" s="20">
        <v>1217</v>
      </c>
      <c r="B1223" s="21" t="s">
        <v>770</v>
      </c>
      <c r="C1223" s="21" t="s">
        <v>794</v>
      </c>
      <c r="D1223" s="21" t="s">
        <v>884</v>
      </c>
      <c r="E1223" s="21" t="s">
        <v>3982</v>
      </c>
      <c r="F1223" s="21" t="s">
        <v>168</v>
      </c>
      <c r="G1223" s="21" t="s">
        <v>3969</v>
      </c>
      <c r="H1223" s="21" t="s">
        <v>567</v>
      </c>
      <c r="I1223" s="21">
        <v>6.6</v>
      </c>
      <c r="J1223" s="21">
        <f t="shared" si="41"/>
        <v>1.98</v>
      </c>
      <c r="K1223" s="21">
        <f t="shared" si="42"/>
        <v>4.62</v>
      </c>
      <c r="L1223" s="21" t="s">
        <v>3976</v>
      </c>
      <c r="M1223" s="20" t="s">
        <v>23</v>
      </c>
      <c r="N1223" s="21" t="s">
        <v>3977</v>
      </c>
      <c r="O1223" s="21" t="s">
        <v>34</v>
      </c>
      <c r="P1223" s="21" t="s">
        <v>35</v>
      </c>
      <c r="Q1223" s="21" t="s">
        <v>3972</v>
      </c>
    </row>
    <row r="1224" s="3" customFormat="1" ht="36" spans="1:17">
      <c r="A1224" s="20">
        <v>1218</v>
      </c>
      <c r="B1224" s="21" t="s">
        <v>770</v>
      </c>
      <c r="C1224" s="21" t="s">
        <v>794</v>
      </c>
      <c r="D1224" s="21" t="s">
        <v>26</v>
      </c>
      <c r="E1224" s="21" t="s">
        <v>3983</v>
      </c>
      <c r="F1224" s="21" t="s">
        <v>168</v>
      </c>
      <c r="G1224" s="21" t="s">
        <v>3969</v>
      </c>
      <c r="H1224" s="21" t="s">
        <v>567</v>
      </c>
      <c r="I1224" s="21">
        <v>3.1</v>
      </c>
      <c r="J1224" s="21">
        <f t="shared" si="41"/>
        <v>0.93</v>
      </c>
      <c r="K1224" s="21">
        <f t="shared" si="42"/>
        <v>2.17</v>
      </c>
      <c r="L1224" s="21" t="s">
        <v>3984</v>
      </c>
      <c r="M1224" s="20" t="s">
        <v>23</v>
      </c>
      <c r="N1224" s="21" t="s">
        <v>1344</v>
      </c>
      <c r="O1224" s="21" t="s">
        <v>34</v>
      </c>
      <c r="P1224" s="21" t="s">
        <v>35</v>
      </c>
      <c r="Q1224" s="21" t="s">
        <v>3972</v>
      </c>
    </row>
    <row r="1225" s="3" customFormat="1" ht="36" spans="1:17">
      <c r="A1225" s="20">
        <v>1219</v>
      </c>
      <c r="B1225" s="21" t="s">
        <v>770</v>
      </c>
      <c r="C1225" s="21" t="s">
        <v>794</v>
      </c>
      <c r="D1225" s="21" t="s">
        <v>884</v>
      </c>
      <c r="E1225" s="21" t="s">
        <v>3985</v>
      </c>
      <c r="F1225" s="21" t="s">
        <v>168</v>
      </c>
      <c r="G1225" s="21" t="s">
        <v>3969</v>
      </c>
      <c r="H1225" s="21" t="s">
        <v>567</v>
      </c>
      <c r="I1225" s="21">
        <v>4</v>
      </c>
      <c r="J1225" s="21">
        <f t="shared" si="41"/>
        <v>1.2</v>
      </c>
      <c r="K1225" s="21">
        <f t="shared" si="42"/>
        <v>2.8</v>
      </c>
      <c r="L1225" s="21" t="s">
        <v>2705</v>
      </c>
      <c r="M1225" s="20" t="s">
        <v>23</v>
      </c>
      <c r="N1225" s="21" t="s">
        <v>3986</v>
      </c>
      <c r="O1225" s="21" t="s">
        <v>34</v>
      </c>
      <c r="P1225" s="21" t="s">
        <v>35</v>
      </c>
      <c r="Q1225" s="21" t="s">
        <v>3972</v>
      </c>
    </row>
    <row r="1226" s="3" customFormat="1" ht="36" spans="1:17">
      <c r="A1226" s="20">
        <v>1220</v>
      </c>
      <c r="B1226" s="21" t="s">
        <v>770</v>
      </c>
      <c r="C1226" s="20" t="s">
        <v>771</v>
      </c>
      <c r="D1226" s="21" t="s">
        <v>884</v>
      </c>
      <c r="E1226" s="21" t="s">
        <v>3987</v>
      </c>
      <c r="F1226" s="21" t="s">
        <v>168</v>
      </c>
      <c r="G1226" s="21" t="s">
        <v>3988</v>
      </c>
      <c r="H1226" s="21" t="s">
        <v>3958</v>
      </c>
      <c r="I1226" s="21">
        <v>21.7</v>
      </c>
      <c r="J1226" s="21">
        <f t="shared" si="41"/>
        <v>6.51</v>
      </c>
      <c r="K1226" s="21">
        <f t="shared" si="42"/>
        <v>15.19</v>
      </c>
      <c r="L1226" s="21" t="s">
        <v>3989</v>
      </c>
      <c r="M1226" s="20" t="s">
        <v>23</v>
      </c>
      <c r="N1226" s="21" t="s">
        <v>3990</v>
      </c>
      <c r="O1226" s="21">
        <v>2019.4</v>
      </c>
      <c r="P1226" s="21">
        <v>2019.9</v>
      </c>
      <c r="Q1226" s="21" t="s">
        <v>3991</v>
      </c>
    </row>
    <row r="1227" s="3" customFormat="1" ht="36" spans="1:17">
      <c r="A1227" s="20">
        <v>1221</v>
      </c>
      <c r="B1227" s="21" t="s">
        <v>770</v>
      </c>
      <c r="C1227" s="21" t="s">
        <v>794</v>
      </c>
      <c r="D1227" s="21" t="s">
        <v>884</v>
      </c>
      <c r="E1227" s="21" t="s">
        <v>3992</v>
      </c>
      <c r="F1227" s="21" t="s">
        <v>168</v>
      </c>
      <c r="G1227" s="21" t="s">
        <v>3988</v>
      </c>
      <c r="H1227" s="21" t="s">
        <v>567</v>
      </c>
      <c r="I1227" s="21">
        <v>18.3</v>
      </c>
      <c r="J1227" s="21">
        <f t="shared" si="41"/>
        <v>5.49</v>
      </c>
      <c r="K1227" s="21">
        <f t="shared" si="42"/>
        <v>12.81</v>
      </c>
      <c r="L1227" s="21" t="s">
        <v>3993</v>
      </c>
      <c r="M1227" s="20" t="s">
        <v>23</v>
      </c>
      <c r="N1227" s="21" t="s">
        <v>3994</v>
      </c>
      <c r="O1227" s="21" t="s">
        <v>842</v>
      </c>
      <c r="P1227" s="21" t="s">
        <v>35</v>
      </c>
      <c r="Q1227" s="21" t="s">
        <v>3991</v>
      </c>
    </row>
    <row r="1228" s="3" customFormat="1" ht="36" spans="1:17">
      <c r="A1228" s="20">
        <v>1222</v>
      </c>
      <c r="B1228" s="21" t="s">
        <v>770</v>
      </c>
      <c r="C1228" s="21" t="s">
        <v>794</v>
      </c>
      <c r="D1228" s="21" t="s">
        <v>26</v>
      </c>
      <c r="E1228" s="21" t="s">
        <v>3995</v>
      </c>
      <c r="F1228" s="21" t="s">
        <v>168</v>
      </c>
      <c r="G1228" s="21" t="s">
        <v>3988</v>
      </c>
      <c r="H1228" s="21" t="s">
        <v>567</v>
      </c>
      <c r="I1228" s="21">
        <v>2</v>
      </c>
      <c r="J1228" s="21">
        <f t="shared" si="41"/>
        <v>0.6</v>
      </c>
      <c r="K1228" s="21">
        <f t="shared" si="42"/>
        <v>1.4</v>
      </c>
      <c r="L1228" s="21" t="s">
        <v>3996</v>
      </c>
      <c r="M1228" s="20" t="s">
        <v>23</v>
      </c>
      <c r="N1228" s="21" t="s">
        <v>3997</v>
      </c>
      <c r="O1228" s="21">
        <v>2018.8</v>
      </c>
      <c r="P1228" s="21">
        <v>2019.4</v>
      </c>
      <c r="Q1228" s="21" t="s">
        <v>3991</v>
      </c>
    </row>
    <row r="1229" s="3" customFormat="1" ht="36" spans="1:17">
      <c r="A1229" s="20">
        <v>1223</v>
      </c>
      <c r="B1229" s="21" t="s">
        <v>770</v>
      </c>
      <c r="C1229" s="21" t="s">
        <v>794</v>
      </c>
      <c r="D1229" s="21" t="s">
        <v>884</v>
      </c>
      <c r="E1229" s="21" t="s">
        <v>3998</v>
      </c>
      <c r="F1229" s="21" t="s">
        <v>168</v>
      </c>
      <c r="G1229" s="21" t="s">
        <v>3988</v>
      </c>
      <c r="H1229" s="21" t="s">
        <v>567</v>
      </c>
      <c r="I1229" s="21">
        <v>2</v>
      </c>
      <c r="J1229" s="21">
        <f t="shared" si="41"/>
        <v>0.6</v>
      </c>
      <c r="K1229" s="21">
        <f t="shared" si="42"/>
        <v>1.4</v>
      </c>
      <c r="L1229" s="21" t="s">
        <v>3999</v>
      </c>
      <c r="M1229" s="20" t="s">
        <v>23</v>
      </c>
      <c r="N1229" s="21" t="s">
        <v>4000</v>
      </c>
      <c r="O1229" s="21">
        <v>2019.8</v>
      </c>
      <c r="P1229" s="21">
        <v>2019.3</v>
      </c>
      <c r="Q1229" s="21" t="s">
        <v>3991</v>
      </c>
    </row>
    <row r="1230" s="3" customFormat="1" ht="36" spans="1:17">
      <c r="A1230" s="20">
        <v>1224</v>
      </c>
      <c r="B1230" s="21" t="s">
        <v>770</v>
      </c>
      <c r="C1230" s="21" t="s">
        <v>794</v>
      </c>
      <c r="D1230" s="21" t="s">
        <v>884</v>
      </c>
      <c r="E1230" s="21" t="s">
        <v>4001</v>
      </c>
      <c r="F1230" s="21" t="s">
        <v>168</v>
      </c>
      <c r="G1230" s="21" t="s">
        <v>3988</v>
      </c>
      <c r="H1230" s="21" t="s">
        <v>567</v>
      </c>
      <c r="I1230" s="21">
        <v>2.3</v>
      </c>
      <c r="J1230" s="21">
        <f t="shared" si="41"/>
        <v>0.69</v>
      </c>
      <c r="K1230" s="21">
        <f t="shared" si="42"/>
        <v>1.61</v>
      </c>
      <c r="L1230" s="21" t="s">
        <v>4002</v>
      </c>
      <c r="M1230" s="20" t="s">
        <v>23</v>
      </c>
      <c r="N1230" s="21" t="s">
        <v>4003</v>
      </c>
      <c r="O1230" s="21">
        <v>2018.8</v>
      </c>
      <c r="P1230" s="21">
        <v>2019.4</v>
      </c>
      <c r="Q1230" s="21" t="s">
        <v>3991</v>
      </c>
    </row>
    <row r="1231" s="3" customFormat="1" ht="36" spans="1:17">
      <c r="A1231" s="20">
        <v>1225</v>
      </c>
      <c r="B1231" s="21" t="s">
        <v>770</v>
      </c>
      <c r="C1231" s="20" t="s">
        <v>771</v>
      </c>
      <c r="D1231" s="21" t="s">
        <v>884</v>
      </c>
      <c r="E1231" s="21" t="s">
        <v>4004</v>
      </c>
      <c r="F1231" s="21" t="s">
        <v>168</v>
      </c>
      <c r="G1231" s="21" t="s">
        <v>3988</v>
      </c>
      <c r="H1231" s="21" t="s">
        <v>3958</v>
      </c>
      <c r="I1231" s="21">
        <v>3.2</v>
      </c>
      <c r="J1231" s="21">
        <f t="shared" si="41"/>
        <v>0.96</v>
      </c>
      <c r="K1231" s="21">
        <f t="shared" si="42"/>
        <v>2.24</v>
      </c>
      <c r="L1231" s="21" t="s">
        <v>4005</v>
      </c>
      <c r="M1231" s="20" t="s">
        <v>23</v>
      </c>
      <c r="N1231" s="21" t="s">
        <v>4006</v>
      </c>
      <c r="O1231" s="21">
        <v>2019.3</v>
      </c>
      <c r="P1231" s="21">
        <v>2019.4</v>
      </c>
      <c r="Q1231" s="21" t="s">
        <v>3991</v>
      </c>
    </row>
    <row r="1232" s="3" customFormat="1" ht="36" spans="1:17">
      <c r="A1232" s="20">
        <v>1226</v>
      </c>
      <c r="B1232" s="21" t="s">
        <v>770</v>
      </c>
      <c r="C1232" s="20" t="s">
        <v>771</v>
      </c>
      <c r="D1232" s="21" t="s">
        <v>884</v>
      </c>
      <c r="E1232" s="21" t="s">
        <v>4007</v>
      </c>
      <c r="F1232" s="21" t="s">
        <v>168</v>
      </c>
      <c r="G1232" s="21" t="s">
        <v>3988</v>
      </c>
      <c r="H1232" s="21" t="s">
        <v>3958</v>
      </c>
      <c r="I1232" s="21">
        <v>8.3</v>
      </c>
      <c r="J1232" s="21">
        <f t="shared" si="41"/>
        <v>2.49</v>
      </c>
      <c r="K1232" s="21">
        <f t="shared" si="42"/>
        <v>5.81</v>
      </c>
      <c r="L1232" s="21" t="s">
        <v>4008</v>
      </c>
      <c r="M1232" s="20" t="s">
        <v>23</v>
      </c>
      <c r="N1232" s="21" t="s">
        <v>4009</v>
      </c>
      <c r="O1232" s="21">
        <v>2019.4</v>
      </c>
      <c r="P1232" s="21">
        <v>2019.5</v>
      </c>
      <c r="Q1232" s="21" t="s">
        <v>3991</v>
      </c>
    </row>
    <row r="1233" s="3" customFormat="1" ht="36" spans="1:17">
      <c r="A1233" s="20">
        <v>1227</v>
      </c>
      <c r="B1233" s="21" t="s">
        <v>770</v>
      </c>
      <c r="C1233" s="20" t="s">
        <v>771</v>
      </c>
      <c r="D1233" s="21" t="s">
        <v>884</v>
      </c>
      <c r="E1233" s="21" t="s">
        <v>4010</v>
      </c>
      <c r="F1233" s="21" t="s">
        <v>168</v>
      </c>
      <c r="G1233" s="21" t="s">
        <v>3988</v>
      </c>
      <c r="H1233" s="21" t="s">
        <v>3958</v>
      </c>
      <c r="I1233" s="21">
        <v>2.3</v>
      </c>
      <c r="J1233" s="21">
        <f t="shared" si="41"/>
        <v>0.69</v>
      </c>
      <c r="K1233" s="21">
        <f t="shared" si="42"/>
        <v>1.61</v>
      </c>
      <c r="L1233" s="21" t="s">
        <v>4011</v>
      </c>
      <c r="M1233" s="20" t="s">
        <v>23</v>
      </c>
      <c r="N1233" s="21" t="s">
        <v>4012</v>
      </c>
      <c r="O1233" s="21">
        <v>2018.7</v>
      </c>
      <c r="P1233" s="21">
        <v>2019.4</v>
      </c>
      <c r="Q1233" s="21" t="s">
        <v>3991</v>
      </c>
    </row>
    <row r="1234" s="3" customFormat="1" ht="36" spans="1:17">
      <c r="A1234" s="20">
        <v>1228</v>
      </c>
      <c r="B1234" s="21" t="s">
        <v>770</v>
      </c>
      <c r="C1234" s="21" t="s">
        <v>794</v>
      </c>
      <c r="D1234" s="21" t="s">
        <v>884</v>
      </c>
      <c r="E1234" s="21" t="s">
        <v>4013</v>
      </c>
      <c r="F1234" s="21" t="s">
        <v>168</v>
      </c>
      <c r="G1234" s="21" t="s">
        <v>4014</v>
      </c>
      <c r="H1234" s="21" t="s">
        <v>567</v>
      </c>
      <c r="I1234" s="21">
        <v>8</v>
      </c>
      <c r="J1234" s="21">
        <f t="shared" si="41"/>
        <v>2.4</v>
      </c>
      <c r="K1234" s="21">
        <f t="shared" si="42"/>
        <v>5.6</v>
      </c>
      <c r="L1234" s="21" t="s">
        <v>4015</v>
      </c>
      <c r="M1234" s="20" t="s">
        <v>23</v>
      </c>
      <c r="N1234" s="21" t="s">
        <v>4016</v>
      </c>
      <c r="O1234" s="21">
        <v>2018.9</v>
      </c>
      <c r="P1234" s="21">
        <v>2019.4</v>
      </c>
      <c r="Q1234" s="21" t="s">
        <v>4017</v>
      </c>
    </row>
    <row r="1235" s="3" customFormat="1" ht="36" spans="1:17">
      <c r="A1235" s="20">
        <v>1229</v>
      </c>
      <c r="B1235" s="21" t="s">
        <v>770</v>
      </c>
      <c r="C1235" s="21" t="s">
        <v>794</v>
      </c>
      <c r="D1235" s="21" t="s">
        <v>884</v>
      </c>
      <c r="E1235" s="21" t="s">
        <v>4018</v>
      </c>
      <c r="F1235" s="21" t="s">
        <v>168</v>
      </c>
      <c r="G1235" s="21" t="s">
        <v>4014</v>
      </c>
      <c r="H1235" s="21" t="s">
        <v>567</v>
      </c>
      <c r="I1235" s="21">
        <v>8</v>
      </c>
      <c r="J1235" s="21">
        <f t="shared" si="41"/>
        <v>2.4</v>
      </c>
      <c r="K1235" s="21">
        <f t="shared" si="42"/>
        <v>5.6</v>
      </c>
      <c r="L1235" s="21" t="s">
        <v>4019</v>
      </c>
      <c r="M1235" s="20" t="s">
        <v>23</v>
      </c>
      <c r="N1235" s="21" t="s">
        <v>4020</v>
      </c>
      <c r="O1235" s="21">
        <v>2019.09</v>
      </c>
      <c r="P1235" s="21">
        <v>2019.11</v>
      </c>
      <c r="Q1235" s="21" t="s">
        <v>4017</v>
      </c>
    </row>
    <row r="1236" s="3" customFormat="1" ht="36" spans="1:17">
      <c r="A1236" s="20">
        <v>1230</v>
      </c>
      <c r="B1236" s="21" t="s">
        <v>770</v>
      </c>
      <c r="C1236" s="20" t="s">
        <v>771</v>
      </c>
      <c r="D1236" s="21" t="s">
        <v>884</v>
      </c>
      <c r="E1236" s="21" t="s">
        <v>4021</v>
      </c>
      <c r="F1236" s="21" t="s">
        <v>168</v>
      </c>
      <c r="G1236" s="21" t="s">
        <v>4014</v>
      </c>
      <c r="H1236" s="21" t="s">
        <v>372</v>
      </c>
      <c r="I1236" s="21">
        <v>24</v>
      </c>
      <c r="J1236" s="21">
        <f t="shared" si="41"/>
        <v>7.2</v>
      </c>
      <c r="K1236" s="21">
        <f t="shared" si="42"/>
        <v>16.8</v>
      </c>
      <c r="L1236" s="21" t="s">
        <v>4022</v>
      </c>
      <c r="M1236" s="20" t="s">
        <v>23</v>
      </c>
      <c r="N1236" s="21" t="s">
        <v>3841</v>
      </c>
      <c r="O1236" s="21">
        <v>2019.09</v>
      </c>
      <c r="P1236" s="21">
        <v>2019.11</v>
      </c>
      <c r="Q1236" s="21" t="s">
        <v>4017</v>
      </c>
    </row>
    <row r="1237" s="3" customFormat="1" ht="24" spans="1:17">
      <c r="A1237" s="20">
        <v>1231</v>
      </c>
      <c r="B1237" s="21" t="s">
        <v>770</v>
      </c>
      <c r="C1237" s="21" t="s">
        <v>794</v>
      </c>
      <c r="D1237" s="21" t="s">
        <v>884</v>
      </c>
      <c r="E1237" s="21" t="s">
        <v>4023</v>
      </c>
      <c r="F1237" s="21" t="s">
        <v>168</v>
      </c>
      <c r="G1237" s="21" t="s">
        <v>4014</v>
      </c>
      <c r="H1237" s="21" t="s">
        <v>567</v>
      </c>
      <c r="I1237" s="21">
        <v>8</v>
      </c>
      <c r="J1237" s="21">
        <f t="shared" si="41"/>
        <v>2.4</v>
      </c>
      <c r="K1237" s="21">
        <f t="shared" si="42"/>
        <v>5.6</v>
      </c>
      <c r="L1237" s="21" t="s">
        <v>4024</v>
      </c>
      <c r="M1237" s="20" t="s">
        <v>23</v>
      </c>
      <c r="N1237" s="21" t="s">
        <v>4025</v>
      </c>
      <c r="O1237" s="21" t="s">
        <v>34</v>
      </c>
      <c r="P1237" s="21" t="s">
        <v>35</v>
      </c>
      <c r="Q1237" s="21" t="s">
        <v>4017</v>
      </c>
    </row>
    <row r="1238" s="3" customFormat="1" ht="36" spans="1:17">
      <c r="A1238" s="20">
        <v>1232</v>
      </c>
      <c r="B1238" s="21" t="s">
        <v>770</v>
      </c>
      <c r="C1238" s="21" t="s">
        <v>794</v>
      </c>
      <c r="D1238" s="21" t="s">
        <v>313</v>
      </c>
      <c r="E1238" s="21" t="s">
        <v>4026</v>
      </c>
      <c r="F1238" s="21" t="s">
        <v>168</v>
      </c>
      <c r="G1238" s="21" t="s">
        <v>4027</v>
      </c>
      <c r="H1238" s="21" t="s">
        <v>4028</v>
      </c>
      <c r="I1238" s="21">
        <v>6</v>
      </c>
      <c r="J1238" s="21">
        <f t="shared" si="41"/>
        <v>1.8</v>
      </c>
      <c r="K1238" s="21">
        <f t="shared" si="42"/>
        <v>4.2</v>
      </c>
      <c r="L1238" s="21" t="s">
        <v>4029</v>
      </c>
      <c r="M1238" s="20" t="s">
        <v>23</v>
      </c>
      <c r="N1238" s="21" t="s">
        <v>4030</v>
      </c>
      <c r="O1238" s="21" t="s">
        <v>34</v>
      </c>
      <c r="P1238" s="21" t="s">
        <v>35</v>
      </c>
      <c r="Q1238" s="21" t="s">
        <v>4031</v>
      </c>
    </row>
    <row r="1239" s="3" customFormat="1" ht="36" spans="1:17">
      <c r="A1239" s="20">
        <v>1233</v>
      </c>
      <c r="B1239" s="21" t="s">
        <v>770</v>
      </c>
      <c r="C1239" s="21" t="s">
        <v>794</v>
      </c>
      <c r="D1239" s="21" t="s">
        <v>26</v>
      </c>
      <c r="E1239" s="21" t="s">
        <v>4032</v>
      </c>
      <c r="F1239" s="21" t="s">
        <v>168</v>
      </c>
      <c r="G1239" s="21" t="s">
        <v>4027</v>
      </c>
      <c r="H1239" s="21" t="s">
        <v>895</v>
      </c>
      <c r="I1239" s="21">
        <v>3</v>
      </c>
      <c r="J1239" s="21">
        <f t="shared" si="41"/>
        <v>0.9</v>
      </c>
      <c r="K1239" s="21">
        <f t="shared" si="42"/>
        <v>2.1</v>
      </c>
      <c r="L1239" s="21" t="s">
        <v>4033</v>
      </c>
      <c r="M1239" s="20" t="s">
        <v>23</v>
      </c>
      <c r="N1239" s="21" t="s">
        <v>4034</v>
      </c>
      <c r="O1239" s="21">
        <v>2019.09</v>
      </c>
      <c r="P1239" s="21">
        <v>2019.11</v>
      </c>
      <c r="Q1239" s="21" t="s">
        <v>4031</v>
      </c>
    </row>
    <row r="1240" s="3" customFormat="1" ht="36" spans="1:17">
      <c r="A1240" s="20">
        <v>1234</v>
      </c>
      <c r="B1240" s="21" t="s">
        <v>770</v>
      </c>
      <c r="C1240" s="21" t="s">
        <v>794</v>
      </c>
      <c r="D1240" s="21" t="s">
        <v>884</v>
      </c>
      <c r="E1240" s="21" t="s">
        <v>4035</v>
      </c>
      <c r="F1240" s="21" t="s">
        <v>168</v>
      </c>
      <c r="G1240" s="21" t="s">
        <v>4027</v>
      </c>
      <c r="H1240" s="21" t="s">
        <v>567</v>
      </c>
      <c r="I1240" s="21">
        <v>5</v>
      </c>
      <c r="J1240" s="21">
        <f t="shared" si="41"/>
        <v>1.5</v>
      </c>
      <c r="K1240" s="21">
        <f t="shared" si="42"/>
        <v>3.5</v>
      </c>
      <c r="L1240" s="21" t="s">
        <v>4036</v>
      </c>
      <c r="M1240" s="20" t="s">
        <v>23</v>
      </c>
      <c r="N1240" s="21" t="s">
        <v>4037</v>
      </c>
      <c r="O1240" s="21">
        <v>2019.09</v>
      </c>
      <c r="P1240" s="21">
        <v>2019.11</v>
      </c>
      <c r="Q1240" s="21" t="s">
        <v>4031</v>
      </c>
    </row>
    <row r="1241" s="3" customFormat="1" ht="36" spans="1:17">
      <c r="A1241" s="20">
        <v>1235</v>
      </c>
      <c r="B1241" s="21" t="s">
        <v>770</v>
      </c>
      <c r="C1241" s="21" t="s">
        <v>794</v>
      </c>
      <c r="D1241" s="21" t="s">
        <v>26</v>
      </c>
      <c r="E1241" s="21" t="s">
        <v>4038</v>
      </c>
      <c r="F1241" s="21" t="s">
        <v>168</v>
      </c>
      <c r="G1241" s="21" t="s">
        <v>173</v>
      </c>
      <c r="H1241" s="21" t="s">
        <v>895</v>
      </c>
      <c r="I1241" s="21">
        <v>6</v>
      </c>
      <c r="J1241" s="21">
        <f t="shared" si="41"/>
        <v>1.8</v>
      </c>
      <c r="K1241" s="21">
        <f t="shared" si="42"/>
        <v>4.2</v>
      </c>
      <c r="L1241" s="21" t="s">
        <v>4039</v>
      </c>
      <c r="M1241" s="20" t="s">
        <v>23</v>
      </c>
      <c r="N1241" s="21" t="s">
        <v>4040</v>
      </c>
      <c r="O1241" s="21">
        <v>2019.04</v>
      </c>
      <c r="P1241" s="21">
        <v>2019.09</v>
      </c>
      <c r="Q1241" s="21" t="s">
        <v>4041</v>
      </c>
    </row>
    <row r="1242" s="3" customFormat="1" ht="36" spans="1:17">
      <c r="A1242" s="20">
        <v>1236</v>
      </c>
      <c r="B1242" s="21" t="s">
        <v>770</v>
      </c>
      <c r="C1242" s="21" t="s">
        <v>794</v>
      </c>
      <c r="D1242" s="21" t="s">
        <v>884</v>
      </c>
      <c r="E1242" s="21" t="s">
        <v>4042</v>
      </c>
      <c r="F1242" s="21" t="s">
        <v>168</v>
      </c>
      <c r="G1242" s="21" t="s">
        <v>173</v>
      </c>
      <c r="H1242" s="21" t="s">
        <v>567</v>
      </c>
      <c r="I1242" s="21">
        <v>2</v>
      </c>
      <c r="J1242" s="21">
        <f t="shared" si="41"/>
        <v>0.6</v>
      </c>
      <c r="K1242" s="21">
        <f t="shared" si="42"/>
        <v>1.4</v>
      </c>
      <c r="L1242" s="21" t="s">
        <v>4043</v>
      </c>
      <c r="M1242" s="20" t="s">
        <v>23</v>
      </c>
      <c r="N1242" s="21" t="s">
        <v>3879</v>
      </c>
      <c r="O1242" s="21">
        <v>2018.1</v>
      </c>
      <c r="P1242" s="21">
        <v>2019.1</v>
      </c>
      <c r="Q1242" s="21" t="s">
        <v>4041</v>
      </c>
    </row>
    <row r="1243" s="3" customFormat="1" ht="36" spans="1:17">
      <c r="A1243" s="20">
        <v>1237</v>
      </c>
      <c r="B1243" s="21" t="s">
        <v>770</v>
      </c>
      <c r="C1243" s="21" t="s">
        <v>794</v>
      </c>
      <c r="D1243" s="21" t="s">
        <v>884</v>
      </c>
      <c r="E1243" s="21" t="s">
        <v>4044</v>
      </c>
      <c r="F1243" s="21" t="s">
        <v>168</v>
      </c>
      <c r="G1243" s="21" t="s">
        <v>173</v>
      </c>
      <c r="H1243" s="21" t="s">
        <v>567</v>
      </c>
      <c r="I1243" s="21">
        <v>7</v>
      </c>
      <c r="J1243" s="21">
        <f t="shared" si="41"/>
        <v>2.1</v>
      </c>
      <c r="K1243" s="21">
        <f t="shared" si="42"/>
        <v>4.9</v>
      </c>
      <c r="L1243" s="21" t="s">
        <v>4045</v>
      </c>
      <c r="M1243" s="20" t="s">
        <v>23</v>
      </c>
      <c r="N1243" s="21" t="s">
        <v>4020</v>
      </c>
      <c r="O1243" s="21">
        <v>2019.4</v>
      </c>
      <c r="P1243" s="21">
        <v>2019.6</v>
      </c>
      <c r="Q1243" s="21" t="s">
        <v>4041</v>
      </c>
    </row>
    <row r="1244" s="3" customFormat="1" ht="36" spans="1:17">
      <c r="A1244" s="20">
        <v>1238</v>
      </c>
      <c r="B1244" s="21" t="s">
        <v>770</v>
      </c>
      <c r="C1244" s="21" t="s">
        <v>794</v>
      </c>
      <c r="D1244" s="21" t="s">
        <v>884</v>
      </c>
      <c r="E1244" s="21" t="s">
        <v>4046</v>
      </c>
      <c r="F1244" s="21" t="s">
        <v>168</v>
      </c>
      <c r="G1244" s="21" t="s">
        <v>173</v>
      </c>
      <c r="H1244" s="21" t="s">
        <v>567</v>
      </c>
      <c r="I1244" s="21">
        <v>3</v>
      </c>
      <c r="J1244" s="21">
        <f t="shared" ref="J1244:J1266" si="43">I1244*0.3</f>
        <v>0.9</v>
      </c>
      <c r="K1244" s="21">
        <f t="shared" ref="K1244:K1266" si="44">I1244*0.7</f>
        <v>2.1</v>
      </c>
      <c r="L1244" s="21" t="s">
        <v>4047</v>
      </c>
      <c r="M1244" s="20" t="s">
        <v>23</v>
      </c>
      <c r="N1244" s="21" t="s">
        <v>4048</v>
      </c>
      <c r="O1244" s="21">
        <v>2019.7</v>
      </c>
      <c r="P1244" s="21">
        <v>2019.7</v>
      </c>
      <c r="Q1244" s="21" t="s">
        <v>4041</v>
      </c>
    </row>
    <row r="1245" s="3" customFormat="1" ht="36" spans="1:17">
      <c r="A1245" s="20">
        <v>1239</v>
      </c>
      <c r="B1245" s="21" t="s">
        <v>770</v>
      </c>
      <c r="C1245" s="21" t="s">
        <v>794</v>
      </c>
      <c r="D1245" s="21" t="s">
        <v>884</v>
      </c>
      <c r="E1245" s="21" t="s">
        <v>4049</v>
      </c>
      <c r="F1245" s="21" t="s">
        <v>168</v>
      </c>
      <c r="G1245" s="21" t="s">
        <v>173</v>
      </c>
      <c r="H1245" s="21" t="s">
        <v>567</v>
      </c>
      <c r="I1245" s="21">
        <v>4</v>
      </c>
      <c r="J1245" s="21">
        <f t="shared" si="43"/>
        <v>1.2</v>
      </c>
      <c r="K1245" s="21">
        <f t="shared" si="44"/>
        <v>2.8</v>
      </c>
      <c r="L1245" s="21" t="s">
        <v>4050</v>
      </c>
      <c r="M1245" s="20" t="s">
        <v>23</v>
      </c>
      <c r="N1245" s="21" t="s">
        <v>4051</v>
      </c>
      <c r="O1245" s="21">
        <v>2019.1</v>
      </c>
      <c r="P1245" s="21">
        <v>2019.11</v>
      </c>
      <c r="Q1245" s="21" t="s">
        <v>4041</v>
      </c>
    </row>
    <row r="1246" s="3" customFormat="1" ht="36" spans="1:17">
      <c r="A1246" s="20">
        <v>1240</v>
      </c>
      <c r="B1246" s="21" t="s">
        <v>770</v>
      </c>
      <c r="C1246" s="21" t="s">
        <v>794</v>
      </c>
      <c r="D1246" s="21" t="s">
        <v>884</v>
      </c>
      <c r="E1246" s="21" t="s">
        <v>4052</v>
      </c>
      <c r="F1246" s="21" t="s">
        <v>168</v>
      </c>
      <c r="G1246" s="21" t="s">
        <v>173</v>
      </c>
      <c r="H1246" s="21" t="s">
        <v>567</v>
      </c>
      <c r="I1246" s="21">
        <v>8</v>
      </c>
      <c r="J1246" s="21">
        <f t="shared" si="43"/>
        <v>2.4</v>
      </c>
      <c r="K1246" s="21">
        <f t="shared" si="44"/>
        <v>5.6</v>
      </c>
      <c r="L1246" s="21" t="s">
        <v>4053</v>
      </c>
      <c r="M1246" s="20" t="s">
        <v>23</v>
      </c>
      <c r="N1246" s="21" t="s">
        <v>4054</v>
      </c>
      <c r="O1246" s="21">
        <v>2019.9</v>
      </c>
      <c r="P1246" s="21">
        <v>2019.1</v>
      </c>
      <c r="Q1246" s="21" t="s">
        <v>4041</v>
      </c>
    </row>
    <row r="1247" s="3" customFormat="1" ht="36" spans="1:17">
      <c r="A1247" s="20">
        <v>1241</v>
      </c>
      <c r="B1247" s="21" t="s">
        <v>770</v>
      </c>
      <c r="C1247" s="21" t="s">
        <v>794</v>
      </c>
      <c r="D1247" s="21" t="s">
        <v>884</v>
      </c>
      <c r="E1247" s="21" t="s">
        <v>4055</v>
      </c>
      <c r="F1247" s="21" t="s">
        <v>168</v>
      </c>
      <c r="G1247" s="21" t="s">
        <v>173</v>
      </c>
      <c r="H1247" s="21" t="s">
        <v>567</v>
      </c>
      <c r="I1247" s="21">
        <v>10</v>
      </c>
      <c r="J1247" s="21">
        <f t="shared" si="43"/>
        <v>3</v>
      </c>
      <c r="K1247" s="21">
        <f t="shared" si="44"/>
        <v>7</v>
      </c>
      <c r="L1247" s="21" t="s">
        <v>4056</v>
      </c>
      <c r="M1247" s="20" t="s">
        <v>23</v>
      </c>
      <c r="N1247" s="21" t="s">
        <v>4020</v>
      </c>
      <c r="O1247" s="21">
        <v>2019.11</v>
      </c>
      <c r="P1247" s="21">
        <v>2019.12</v>
      </c>
      <c r="Q1247" s="21" t="s">
        <v>4041</v>
      </c>
    </row>
    <row r="1248" s="3" customFormat="1" ht="36" spans="1:17">
      <c r="A1248" s="20">
        <v>1242</v>
      </c>
      <c r="B1248" s="21" t="s">
        <v>770</v>
      </c>
      <c r="C1248" s="21" t="s">
        <v>794</v>
      </c>
      <c r="D1248" s="21" t="s">
        <v>884</v>
      </c>
      <c r="E1248" s="21" t="s">
        <v>4057</v>
      </c>
      <c r="F1248" s="21" t="s">
        <v>168</v>
      </c>
      <c r="G1248" s="21" t="s">
        <v>173</v>
      </c>
      <c r="H1248" s="21" t="s">
        <v>567</v>
      </c>
      <c r="I1248" s="21">
        <v>14</v>
      </c>
      <c r="J1248" s="21">
        <f t="shared" si="43"/>
        <v>4.2</v>
      </c>
      <c r="K1248" s="21">
        <f t="shared" si="44"/>
        <v>9.8</v>
      </c>
      <c r="L1248" s="21" t="s">
        <v>4058</v>
      </c>
      <c r="M1248" s="20" t="s">
        <v>23</v>
      </c>
      <c r="N1248" s="21" t="s">
        <v>4059</v>
      </c>
      <c r="O1248" s="21">
        <v>2019.11</v>
      </c>
      <c r="P1248" s="21">
        <v>2019.12</v>
      </c>
      <c r="Q1248" s="21" t="s">
        <v>4041</v>
      </c>
    </row>
    <row r="1249" s="3" customFormat="1" ht="36" spans="1:17">
      <c r="A1249" s="20">
        <v>1243</v>
      </c>
      <c r="B1249" s="21" t="s">
        <v>770</v>
      </c>
      <c r="C1249" s="21" t="s">
        <v>794</v>
      </c>
      <c r="D1249" s="21" t="s">
        <v>884</v>
      </c>
      <c r="E1249" s="21" t="s">
        <v>4060</v>
      </c>
      <c r="F1249" s="21" t="s">
        <v>168</v>
      </c>
      <c r="G1249" s="21" t="s">
        <v>4061</v>
      </c>
      <c r="H1249" s="21" t="s">
        <v>4062</v>
      </c>
      <c r="I1249" s="21">
        <v>8</v>
      </c>
      <c r="J1249" s="21">
        <f t="shared" si="43"/>
        <v>2.4</v>
      </c>
      <c r="K1249" s="21">
        <f t="shared" si="44"/>
        <v>5.6</v>
      </c>
      <c r="L1249" s="21" t="s">
        <v>4063</v>
      </c>
      <c r="M1249" s="20" t="s">
        <v>23</v>
      </c>
      <c r="N1249" s="21" t="s">
        <v>4064</v>
      </c>
      <c r="O1249" s="21">
        <v>2018.12</v>
      </c>
      <c r="P1249" s="21">
        <v>2019.04</v>
      </c>
      <c r="Q1249" s="21" t="s">
        <v>4065</v>
      </c>
    </row>
    <row r="1250" s="3" customFormat="1" ht="36" spans="1:17">
      <c r="A1250" s="20">
        <v>1244</v>
      </c>
      <c r="B1250" s="21" t="s">
        <v>770</v>
      </c>
      <c r="C1250" s="20" t="s">
        <v>771</v>
      </c>
      <c r="D1250" s="21" t="s">
        <v>313</v>
      </c>
      <c r="E1250" s="21" t="s">
        <v>4066</v>
      </c>
      <c r="F1250" s="21" t="s">
        <v>168</v>
      </c>
      <c r="G1250" s="21" t="s">
        <v>4061</v>
      </c>
      <c r="H1250" s="21" t="s">
        <v>372</v>
      </c>
      <c r="I1250" s="21">
        <v>4</v>
      </c>
      <c r="J1250" s="21">
        <f t="shared" si="43"/>
        <v>1.2</v>
      </c>
      <c r="K1250" s="21">
        <f t="shared" si="44"/>
        <v>2.8</v>
      </c>
      <c r="L1250" s="21" t="s">
        <v>4067</v>
      </c>
      <c r="M1250" s="20" t="s">
        <v>23</v>
      </c>
      <c r="N1250" s="21" t="s">
        <v>4068</v>
      </c>
      <c r="O1250" s="21">
        <v>2018.12</v>
      </c>
      <c r="P1250" s="21">
        <v>2019.05</v>
      </c>
      <c r="Q1250" s="21" t="s">
        <v>4065</v>
      </c>
    </row>
    <row r="1251" s="3" customFormat="1" ht="36" spans="1:17">
      <c r="A1251" s="20">
        <v>1245</v>
      </c>
      <c r="B1251" s="21" t="s">
        <v>770</v>
      </c>
      <c r="C1251" s="21" t="s">
        <v>794</v>
      </c>
      <c r="D1251" s="21" t="s">
        <v>26</v>
      </c>
      <c r="E1251" s="21" t="s">
        <v>4069</v>
      </c>
      <c r="F1251" s="21" t="s">
        <v>168</v>
      </c>
      <c r="G1251" s="21" t="s">
        <v>4061</v>
      </c>
      <c r="H1251" s="21" t="s">
        <v>4062</v>
      </c>
      <c r="I1251" s="21">
        <v>12</v>
      </c>
      <c r="J1251" s="21">
        <f t="shared" si="43"/>
        <v>3.6</v>
      </c>
      <c r="K1251" s="21">
        <f t="shared" si="44"/>
        <v>8.4</v>
      </c>
      <c r="L1251" s="21" t="s">
        <v>4070</v>
      </c>
      <c r="M1251" s="20" t="s">
        <v>23</v>
      </c>
      <c r="N1251" s="21" t="s">
        <v>4071</v>
      </c>
      <c r="O1251" s="21">
        <v>2018.12</v>
      </c>
      <c r="P1251" s="21">
        <v>2019.05</v>
      </c>
      <c r="Q1251" s="21" t="s">
        <v>4065</v>
      </c>
    </row>
    <row r="1252" s="3" customFormat="1" ht="36" spans="1:17">
      <c r="A1252" s="20">
        <v>1246</v>
      </c>
      <c r="B1252" s="21" t="s">
        <v>770</v>
      </c>
      <c r="C1252" s="21" t="s">
        <v>794</v>
      </c>
      <c r="D1252" s="21" t="s">
        <v>884</v>
      </c>
      <c r="E1252" s="21" t="s">
        <v>4072</v>
      </c>
      <c r="F1252" s="21" t="s">
        <v>168</v>
      </c>
      <c r="G1252" s="21" t="s">
        <v>4061</v>
      </c>
      <c r="H1252" s="21" t="s">
        <v>4062</v>
      </c>
      <c r="I1252" s="21">
        <v>16</v>
      </c>
      <c r="J1252" s="21">
        <f t="shared" si="43"/>
        <v>4.8</v>
      </c>
      <c r="K1252" s="21">
        <f t="shared" si="44"/>
        <v>11.2</v>
      </c>
      <c r="L1252" s="21" t="s">
        <v>4073</v>
      </c>
      <c r="M1252" s="20" t="s">
        <v>23</v>
      </c>
      <c r="N1252" s="21" t="s">
        <v>4074</v>
      </c>
      <c r="O1252" s="21">
        <v>2019.01</v>
      </c>
      <c r="P1252" s="21">
        <v>2019.05</v>
      </c>
      <c r="Q1252" s="21" t="s">
        <v>4065</v>
      </c>
    </row>
    <row r="1253" s="3" customFormat="1" ht="36" spans="1:17">
      <c r="A1253" s="20">
        <v>1247</v>
      </c>
      <c r="B1253" s="21" t="s">
        <v>770</v>
      </c>
      <c r="C1253" s="21" t="s">
        <v>794</v>
      </c>
      <c r="D1253" s="21" t="s">
        <v>884</v>
      </c>
      <c r="E1253" s="21" t="s">
        <v>4075</v>
      </c>
      <c r="F1253" s="21" t="s">
        <v>168</v>
      </c>
      <c r="G1253" s="21" t="s">
        <v>4061</v>
      </c>
      <c r="H1253" s="21" t="s">
        <v>567</v>
      </c>
      <c r="I1253" s="21">
        <v>5</v>
      </c>
      <c r="J1253" s="21">
        <f t="shared" si="43"/>
        <v>1.5</v>
      </c>
      <c r="K1253" s="21">
        <f t="shared" si="44"/>
        <v>3.5</v>
      </c>
      <c r="L1253" s="21" t="s">
        <v>4076</v>
      </c>
      <c r="M1253" s="20" t="s">
        <v>23</v>
      </c>
      <c r="N1253" s="21" t="s">
        <v>4077</v>
      </c>
      <c r="O1253" s="21">
        <v>2019.7</v>
      </c>
      <c r="P1253" s="21">
        <v>2019.12</v>
      </c>
      <c r="Q1253" s="21" t="s">
        <v>4065</v>
      </c>
    </row>
    <row r="1254" s="3" customFormat="1" ht="36" spans="1:17">
      <c r="A1254" s="20">
        <v>1248</v>
      </c>
      <c r="B1254" s="21" t="s">
        <v>770</v>
      </c>
      <c r="C1254" s="21" t="s">
        <v>794</v>
      </c>
      <c r="D1254" s="21" t="s">
        <v>884</v>
      </c>
      <c r="E1254" s="21" t="s">
        <v>4078</v>
      </c>
      <c r="F1254" s="21" t="s">
        <v>168</v>
      </c>
      <c r="G1254" s="21" t="s">
        <v>4079</v>
      </c>
      <c r="H1254" s="21" t="s">
        <v>567</v>
      </c>
      <c r="I1254" s="21">
        <v>1.6</v>
      </c>
      <c r="J1254" s="21">
        <f t="shared" si="43"/>
        <v>0.48</v>
      </c>
      <c r="K1254" s="21">
        <f t="shared" si="44"/>
        <v>1.12</v>
      </c>
      <c r="L1254" s="21" t="s">
        <v>4080</v>
      </c>
      <c r="M1254" s="20" t="s">
        <v>23</v>
      </c>
      <c r="N1254" s="21" t="s">
        <v>3339</v>
      </c>
      <c r="O1254" s="21">
        <v>2019.02</v>
      </c>
      <c r="P1254" s="21">
        <v>2019.08</v>
      </c>
      <c r="Q1254" s="21" t="s">
        <v>4081</v>
      </c>
    </row>
    <row r="1255" s="3" customFormat="1" ht="36" spans="1:17">
      <c r="A1255" s="20">
        <v>1249</v>
      </c>
      <c r="B1255" s="21" t="s">
        <v>770</v>
      </c>
      <c r="C1255" s="20" t="s">
        <v>771</v>
      </c>
      <c r="D1255" s="21" t="s">
        <v>313</v>
      </c>
      <c r="E1255" s="21" t="s">
        <v>4082</v>
      </c>
      <c r="F1255" s="21" t="s">
        <v>168</v>
      </c>
      <c r="G1255" s="21" t="s">
        <v>4079</v>
      </c>
      <c r="H1255" s="21" t="s">
        <v>372</v>
      </c>
      <c r="I1255" s="21">
        <v>14</v>
      </c>
      <c r="J1255" s="21">
        <f t="shared" si="43"/>
        <v>4.2</v>
      </c>
      <c r="K1255" s="21">
        <f t="shared" si="44"/>
        <v>9.8</v>
      </c>
      <c r="L1255" s="21" t="s">
        <v>4083</v>
      </c>
      <c r="M1255" s="20" t="s">
        <v>23</v>
      </c>
      <c r="N1255" s="21" t="s">
        <v>4084</v>
      </c>
      <c r="O1255" s="21">
        <v>2019.05</v>
      </c>
      <c r="P1255" s="21">
        <v>2019.08</v>
      </c>
      <c r="Q1255" s="21" t="s">
        <v>4081</v>
      </c>
    </row>
    <row r="1256" s="3" customFormat="1" ht="36" spans="1:17">
      <c r="A1256" s="20">
        <v>1250</v>
      </c>
      <c r="B1256" s="21" t="s">
        <v>770</v>
      </c>
      <c r="C1256" s="20" t="s">
        <v>771</v>
      </c>
      <c r="D1256" s="21" t="s">
        <v>884</v>
      </c>
      <c r="E1256" s="21" t="s">
        <v>4085</v>
      </c>
      <c r="F1256" s="21" t="s">
        <v>168</v>
      </c>
      <c r="G1256" s="21" t="s">
        <v>4079</v>
      </c>
      <c r="H1256" s="21" t="s">
        <v>4086</v>
      </c>
      <c r="I1256" s="21">
        <v>1</v>
      </c>
      <c r="J1256" s="21">
        <f t="shared" si="43"/>
        <v>0.3</v>
      </c>
      <c r="K1256" s="21">
        <f t="shared" si="44"/>
        <v>0.7</v>
      </c>
      <c r="L1256" s="21" t="s">
        <v>4087</v>
      </c>
      <c r="M1256" s="20" t="s">
        <v>23</v>
      </c>
      <c r="N1256" s="21" t="s">
        <v>4088</v>
      </c>
      <c r="O1256" s="21">
        <v>2019.05</v>
      </c>
      <c r="P1256" s="21">
        <v>2019.08</v>
      </c>
      <c r="Q1256" s="21" t="s">
        <v>4081</v>
      </c>
    </row>
    <row r="1257" s="3" customFormat="1" ht="36" spans="1:17">
      <c r="A1257" s="20">
        <v>1251</v>
      </c>
      <c r="B1257" s="21" t="s">
        <v>770</v>
      </c>
      <c r="C1257" s="20" t="s">
        <v>771</v>
      </c>
      <c r="D1257" s="21" t="s">
        <v>884</v>
      </c>
      <c r="E1257" s="21" t="s">
        <v>4089</v>
      </c>
      <c r="F1257" s="21" t="s">
        <v>168</v>
      </c>
      <c r="G1257" s="21" t="s">
        <v>4079</v>
      </c>
      <c r="H1257" s="21" t="s">
        <v>4086</v>
      </c>
      <c r="I1257" s="21">
        <v>1</v>
      </c>
      <c r="J1257" s="21">
        <f t="shared" si="43"/>
        <v>0.3</v>
      </c>
      <c r="K1257" s="21">
        <f t="shared" si="44"/>
        <v>0.7</v>
      </c>
      <c r="L1257" s="21" t="s">
        <v>4090</v>
      </c>
      <c r="M1257" s="20" t="s">
        <v>23</v>
      </c>
      <c r="N1257" s="21" t="s">
        <v>4091</v>
      </c>
      <c r="O1257" s="21">
        <v>2019.05</v>
      </c>
      <c r="P1257" s="21">
        <v>2019.08</v>
      </c>
      <c r="Q1257" s="21" t="s">
        <v>4081</v>
      </c>
    </row>
    <row r="1258" s="3" customFormat="1" ht="36" spans="1:17">
      <c r="A1258" s="20">
        <v>1252</v>
      </c>
      <c r="B1258" s="21" t="s">
        <v>770</v>
      </c>
      <c r="C1258" s="20" t="s">
        <v>771</v>
      </c>
      <c r="D1258" s="21" t="s">
        <v>313</v>
      </c>
      <c r="E1258" s="21" t="s">
        <v>4092</v>
      </c>
      <c r="F1258" s="21" t="s">
        <v>168</v>
      </c>
      <c r="G1258" s="21" t="s">
        <v>4093</v>
      </c>
      <c r="H1258" s="21" t="s">
        <v>372</v>
      </c>
      <c r="I1258" s="21">
        <v>20</v>
      </c>
      <c r="J1258" s="21">
        <f t="shared" si="43"/>
        <v>6</v>
      </c>
      <c r="K1258" s="21">
        <f t="shared" si="44"/>
        <v>14</v>
      </c>
      <c r="L1258" s="21" t="s">
        <v>4094</v>
      </c>
      <c r="M1258" s="20" t="s">
        <v>23</v>
      </c>
      <c r="N1258" s="21" t="s">
        <v>4037</v>
      </c>
      <c r="O1258" s="21">
        <v>2018.11</v>
      </c>
      <c r="P1258" s="21">
        <v>2019.5</v>
      </c>
      <c r="Q1258" s="21" t="s">
        <v>4095</v>
      </c>
    </row>
    <row r="1259" s="3" customFormat="1" ht="36" spans="1:17">
      <c r="A1259" s="20">
        <v>1253</v>
      </c>
      <c r="B1259" s="21" t="s">
        <v>770</v>
      </c>
      <c r="C1259" s="21" t="s">
        <v>794</v>
      </c>
      <c r="D1259" s="21" t="s">
        <v>26</v>
      </c>
      <c r="E1259" s="21" t="s">
        <v>4096</v>
      </c>
      <c r="F1259" s="21" t="s">
        <v>168</v>
      </c>
      <c r="G1259" s="21" t="s">
        <v>4097</v>
      </c>
      <c r="H1259" s="21" t="s">
        <v>567</v>
      </c>
      <c r="I1259" s="21">
        <v>10</v>
      </c>
      <c r="J1259" s="21">
        <f t="shared" si="43"/>
        <v>3</v>
      </c>
      <c r="K1259" s="21">
        <f t="shared" si="44"/>
        <v>7</v>
      </c>
      <c r="L1259" s="21" t="s">
        <v>4098</v>
      </c>
      <c r="M1259" s="20" t="s">
        <v>23</v>
      </c>
      <c r="N1259" s="21" t="s">
        <v>4099</v>
      </c>
      <c r="O1259" s="21">
        <v>2019.11</v>
      </c>
      <c r="P1259" s="21">
        <v>2019.12</v>
      </c>
      <c r="Q1259" s="21" t="s">
        <v>4095</v>
      </c>
    </row>
    <row r="1260" s="3" customFormat="1" ht="36" spans="1:17">
      <c r="A1260" s="20">
        <v>1254</v>
      </c>
      <c r="B1260" s="21" t="s">
        <v>770</v>
      </c>
      <c r="C1260" s="20" t="s">
        <v>771</v>
      </c>
      <c r="D1260" s="21" t="s">
        <v>884</v>
      </c>
      <c r="E1260" s="21" t="s">
        <v>4100</v>
      </c>
      <c r="F1260" s="21" t="s">
        <v>168</v>
      </c>
      <c r="G1260" s="21" t="s">
        <v>4101</v>
      </c>
      <c r="H1260" s="21" t="s">
        <v>3953</v>
      </c>
      <c r="I1260" s="21">
        <v>20</v>
      </c>
      <c r="J1260" s="21">
        <f t="shared" si="43"/>
        <v>6</v>
      </c>
      <c r="K1260" s="21">
        <f t="shared" si="44"/>
        <v>14</v>
      </c>
      <c r="L1260" s="21" t="s">
        <v>4102</v>
      </c>
      <c r="M1260" s="20" t="s">
        <v>23</v>
      </c>
      <c r="N1260" s="21" t="s">
        <v>4009</v>
      </c>
      <c r="O1260" s="21">
        <v>2018.8</v>
      </c>
      <c r="P1260" s="21">
        <v>2019.1</v>
      </c>
      <c r="Q1260" s="21" t="s">
        <v>4103</v>
      </c>
    </row>
    <row r="1261" s="3" customFormat="1" ht="48" spans="1:17">
      <c r="A1261" s="20">
        <v>1255</v>
      </c>
      <c r="B1261" s="21" t="s">
        <v>770</v>
      </c>
      <c r="C1261" s="20" t="s">
        <v>771</v>
      </c>
      <c r="D1261" s="21" t="s">
        <v>313</v>
      </c>
      <c r="E1261" s="21" t="s">
        <v>4104</v>
      </c>
      <c r="F1261" s="21" t="s">
        <v>168</v>
      </c>
      <c r="G1261" s="21" t="s">
        <v>4101</v>
      </c>
      <c r="H1261" s="21" t="s">
        <v>372</v>
      </c>
      <c r="I1261" s="21">
        <v>6</v>
      </c>
      <c r="J1261" s="21">
        <f t="shared" si="43"/>
        <v>1.8</v>
      </c>
      <c r="K1261" s="21">
        <f t="shared" si="44"/>
        <v>4.2</v>
      </c>
      <c r="L1261" s="21" t="s">
        <v>4105</v>
      </c>
      <c r="M1261" s="20" t="s">
        <v>23</v>
      </c>
      <c r="N1261" s="21" t="s">
        <v>4106</v>
      </c>
      <c r="O1261" s="21">
        <v>2018.11</v>
      </c>
      <c r="P1261" s="21">
        <v>2019.2</v>
      </c>
      <c r="Q1261" s="21" t="s">
        <v>4103</v>
      </c>
    </row>
    <row r="1262" s="3" customFormat="1" ht="36" spans="1:17">
      <c r="A1262" s="20">
        <v>1256</v>
      </c>
      <c r="B1262" s="21" t="s">
        <v>770</v>
      </c>
      <c r="C1262" s="20" t="s">
        <v>771</v>
      </c>
      <c r="D1262" s="21" t="s">
        <v>26</v>
      </c>
      <c r="E1262" s="21" t="s">
        <v>4107</v>
      </c>
      <c r="F1262" s="21" t="s">
        <v>168</v>
      </c>
      <c r="G1262" s="21" t="s">
        <v>4101</v>
      </c>
      <c r="H1262" s="21" t="s">
        <v>372</v>
      </c>
      <c r="I1262" s="21">
        <v>40</v>
      </c>
      <c r="J1262" s="21">
        <f t="shared" si="43"/>
        <v>12</v>
      </c>
      <c r="K1262" s="21">
        <f t="shared" si="44"/>
        <v>28</v>
      </c>
      <c r="L1262" s="21" t="s">
        <v>4108</v>
      </c>
      <c r="M1262" s="20" t="s">
        <v>23</v>
      </c>
      <c r="N1262" s="21" t="s">
        <v>3208</v>
      </c>
      <c r="O1262" s="21">
        <v>2019.02</v>
      </c>
      <c r="P1262" s="21">
        <v>2019.08</v>
      </c>
      <c r="Q1262" s="21" t="s">
        <v>4103</v>
      </c>
    </row>
    <row r="1263" s="3" customFormat="1" ht="36" spans="1:17">
      <c r="A1263" s="20">
        <v>1257</v>
      </c>
      <c r="B1263" s="21" t="s">
        <v>770</v>
      </c>
      <c r="C1263" s="21" t="s">
        <v>794</v>
      </c>
      <c r="D1263" s="21" t="s">
        <v>26</v>
      </c>
      <c r="E1263" s="21" t="s">
        <v>4109</v>
      </c>
      <c r="F1263" s="21" t="s">
        <v>168</v>
      </c>
      <c r="G1263" s="21" t="s">
        <v>168</v>
      </c>
      <c r="H1263" s="21" t="s">
        <v>4062</v>
      </c>
      <c r="I1263" s="21">
        <v>100</v>
      </c>
      <c r="J1263" s="21">
        <f t="shared" si="43"/>
        <v>30</v>
      </c>
      <c r="K1263" s="21">
        <f t="shared" si="44"/>
        <v>70</v>
      </c>
      <c r="L1263" s="21" t="s">
        <v>4110</v>
      </c>
      <c r="M1263" s="20" t="s">
        <v>23</v>
      </c>
      <c r="N1263" s="21" t="s">
        <v>4111</v>
      </c>
      <c r="O1263" s="21">
        <v>2018.7</v>
      </c>
      <c r="P1263" s="21" t="s">
        <v>800</v>
      </c>
      <c r="Q1263" s="21" t="s">
        <v>4112</v>
      </c>
    </row>
    <row r="1264" s="3" customFormat="1" ht="36" spans="1:17">
      <c r="A1264" s="20">
        <v>1258</v>
      </c>
      <c r="B1264" s="21" t="s">
        <v>770</v>
      </c>
      <c r="C1264" s="20" t="s">
        <v>771</v>
      </c>
      <c r="D1264" s="21" t="s">
        <v>313</v>
      </c>
      <c r="E1264" s="21" t="s">
        <v>4113</v>
      </c>
      <c r="F1264" s="21" t="s">
        <v>168</v>
      </c>
      <c r="G1264" s="21" t="s">
        <v>3848</v>
      </c>
      <c r="H1264" s="21" t="s">
        <v>372</v>
      </c>
      <c r="I1264" s="21">
        <v>10</v>
      </c>
      <c r="J1264" s="21">
        <f t="shared" si="43"/>
        <v>3</v>
      </c>
      <c r="K1264" s="21">
        <f t="shared" si="44"/>
        <v>7</v>
      </c>
      <c r="L1264" s="21" t="s">
        <v>4114</v>
      </c>
      <c r="M1264" s="20" t="s">
        <v>23</v>
      </c>
      <c r="N1264" s="21" t="s">
        <v>4115</v>
      </c>
      <c r="O1264" s="20">
        <v>2019.1</v>
      </c>
      <c r="P1264" s="21">
        <v>2019.12</v>
      </c>
      <c r="Q1264" s="21" t="s">
        <v>3851</v>
      </c>
    </row>
    <row r="1265" s="3" customFormat="1" ht="36" spans="1:17">
      <c r="A1265" s="20">
        <v>1259</v>
      </c>
      <c r="B1265" s="21" t="s">
        <v>770</v>
      </c>
      <c r="C1265" s="20" t="s">
        <v>771</v>
      </c>
      <c r="D1265" s="21" t="s">
        <v>313</v>
      </c>
      <c r="E1265" s="21" t="s">
        <v>4116</v>
      </c>
      <c r="F1265" s="21" t="s">
        <v>168</v>
      </c>
      <c r="G1265" s="21" t="s">
        <v>4101</v>
      </c>
      <c r="H1265" s="21" t="s">
        <v>372</v>
      </c>
      <c r="I1265" s="21">
        <v>10</v>
      </c>
      <c r="J1265" s="21">
        <f t="shared" si="43"/>
        <v>3</v>
      </c>
      <c r="K1265" s="21">
        <f t="shared" si="44"/>
        <v>7</v>
      </c>
      <c r="L1265" s="21" t="s">
        <v>4117</v>
      </c>
      <c r="M1265" s="20" t="s">
        <v>23</v>
      </c>
      <c r="N1265" s="21" t="s">
        <v>4118</v>
      </c>
      <c r="O1265" s="20">
        <v>2019.1</v>
      </c>
      <c r="P1265" s="21">
        <v>2019.12</v>
      </c>
      <c r="Q1265" s="21" t="s">
        <v>4103</v>
      </c>
    </row>
    <row r="1266" s="3" customFormat="1" ht="36" spans="1:17">
      <c r="A1266" s="20">
        <v>1260</v>
      </c>
      <c r="B1266" s="21" t="s">
        <v>770</v>
      </c>
      <c r="C1266" s="20" t="s">
        <v>771</v>
      </c>
      <c r="D1266" s="21" t="s">
        <v>313</v>
      </c>
      <c r="E1266" s="21" t="s">
        <v>4119</v>
      </c>
      <c r="F1266" s="21" t="s">
        <v>168</v>
      </c>
      <c r="G1266" s="21" t="s">
        <v>3906</v>
      </c>
      <c r="H1266" s="21" t="s">
        <v>372</v>
      </c>
      <c r="I1266" s="21">
        <v>10</v>
      </c>
      <c r="J1266" s="21">
        <f t="shared" si="43"/>
        <v>3</v>
      </c>
      <c r="K1266" s="21">
        <f t="shared" si="44"/>
        <v>7</v>
      </c>
      <c r="L1266" s="21" t="s">
        <v>4120</v>
      </c>
      <c r="M1266" s="20" t="s">
        <v>23</v>
      </c>
      <c r="N1266" s="21" t="s">
        <v>4121</v>
      </c>
      <c r="O1266" s="20">
        <v>2019.1</v>
      </c>
      <c r="P1266" s="21">
        <v>2019.12</v>
      </c>
      <c r="Q1266" s="21" t="s">
        <v>3909</v>
      </c>
    </row>
    <row r="1267" s="3" customFormat="1" ht="36" spans="1:17">
      <c r="A1267" s="20">
        <v>1261</v>
      </c>
      <c r="B1267" s="21" t="s">
        <v>770</v>
      </c>
      <c r="C1267" s="20" t="s">
        <v>771</v>
      </c>
      <c r="D1267" s="20" t="s">
        <v>26</v>
      </c>
      <c r="E1267" s="21" t="s">
        <v>4122</v>
      </c>
      <c r="F1267" s="21" t="s">
        <v>308</v>
      </c>
      <c r="G1267" s="21" t="s">
        <v>4123</v>
      </c>
      <c r="H1267" s="21" t="s">
        <v>372</v>
      </c>
      <c r="I1267" s="21">
        <v>17.4</v>
      </c>
      <c r="J1267" s="21">
        <f t="shared" ref="J1267:J1312" si="45">I1267*0.3</f>
        <v>5.22</v>
      </c>
      <c r="K1267" s="21">
        <f t="shared" ref="K1267:K1312" si="46">I1267*0.7</f>
        <v>12.18</v>
      </c>
      <c r="L1267" s="21" t="s">
        <v>4124</v>
      </c>
      <c r="M1267" s="20" t="s">
        <v>23</v>
      </c>
      <c r="N1267" s="21" t="s">
        <v>4125</v>
      </c>
      <c r="O1267" s="22" t="s">
        <v>584</v>
      </c>
      <c r="P1267" s="22" t="s">
        <v>1178</v>
      </c>
      <c r="Q1267" s="22" t="s">
        <v>4126</v>
      </c>
    </row>
    <row r="1268" s="3" customFormat="1" ht="36" spans="1:17">
      <c r="A1268" s="20">
        <v>1262</v>
      </c>
      <c r="B1268" s="21" t="s">
        <v>770</v>
      </c>
      <c r="C1268" s="20" t="s">
        <v>771</v>
      </c>
      <c r="D1268" s="20" t="s">
        <v>26</v>
      </c>
      <c r="E1268" s="21" t="s">
        <v>4127</v>
      </c>
      <c r="F1268" s="21" t="s">
        <v>308</v>
      </c>
      <c r="G1268" s="21" t="s">
        <v>4128</v>
      </c>
      <c r="H1268" s="21" t="s">
        <v>372</v>
      </c>
      <c r="I1268" s="21">
        <v>12.6</v>
      </c>
      <c r="J1268" s="21">
        <f t="shared" si="45"/>
        <v>3.78</v>
      </c>
      <c r="K1268" s="21">
        <f t="shared" si="46"/>
        <v>8.82</v>
      </c>
      <c r="L1268" s="21" t="s">
        <v>4129</v>
      </c>
      <c r="M1268" s="20" t="s">
        <v>23</v>
      </c>
      <c r="N1268" s="21" t="s">
        <v>4130</v>
      </c>
      <c r="O1268" s="22" t="s">
        <v>584</v>
      </c>
      <c r="P1268" s="29">
        <v>2019.8</v>
      </c>
      <c r="Q1268" s="22" t="s">
        <v>4126</v>
      </c>
    </row>
    <row r="1269" s="3" customFormat="1" ht="36" spans="1:17">
      <c r="A1269" s="20">
        <v>1263</v>
      </c>
      <c r="B1269" s="21" t="s">
        <v>770</v>
      </c>
      <c r="C1269" s="20" t="s">
        <v>771</v>
      </c>
      <c r="D1269" s="20" t="s">
        <v>26</v>
      </c>
      <c r="E1269" s="21" t="s">
        <v>4131</v>
      </c>
      <c r="F1269" s="21" t="s">
        <v>308</v>
      </c>
      <c r="G1269" s="21" t="s">
        <v>4132</v>
      </c>
      <c r="H1269" s="21" t="s">
        <v>4133</v>
      </c>
      <c r="I1269" s="21">
        <v>19.5</v>
      </c>
      <c r="J1269" s="21">
        <f t="shared" si="45"/>
        <v>5.85</v>
      </c>
      <c r="K1269" s="21">
        <f t="shared" si="46"/>
        <v>13.65</v>
      </c>
      <c r="L1269" s="21" t="s">
        <v>4134</v>
      </c>
      <c r="M1269" s="20" t="s">
        <v>23</v>
      </c>
      <c r="N1269" s="21" t="s">
        <v>4135</v>
      </c>
      <c r="O1269" s="22" t="s">
        <v>584</v>
      </c>
      <c r="P1269" s="22" t="s">
        <v>800</v>
      </c>
      <c r="Q1269" s="22" t="s">
        <v>4136</v>
      </c>
    </row>
    <row r="1270" s="3" customFormat="1" ht="36" spans="1:17">
      <c r="A1270" s="20">
        <v>1264</v>
      </c>
      <c r="B1270" s="21" t="s">
        <v>770</v>
      </c>
      <c r="C1270" s="21" t="s">
        <v>794</v>
      </c>
      <c r="D1270" s="20" t="s">
        <v>26</v>
      </c>
      <c r="E1270" s="21" t="s">
        <v>4137</v>
      </c>
      <c r="F1270" s="21" t="s">
        <v>308</v>
      </c>
      <c r="G1270" s="21" t="s">
        <v>4132</v>
      </c>
      <c r="H1270" s="21" t="s">
        <v>1159</v>
      </c>
      <c r="I1270" s="21">
        <v>10.5</v>
      </c>
      <c r="J1270" s="21">
        <f t="shared" si="45"/>
        <v>3.15</v>
      </c>
      <c r="K1270" s="21">
        <f t="shared" si="46"/>
        <v>7.35</v>
      </c>
      <c r="L1270" s="21" t="s">
        <v>4138</v>
      </c>
      <c r="M1270" s="20" t="s">
        <v>23</v>
      </c>
      <c r="N1270" s="21" t="s">
        <v>4139</v>
      </c>
      <c r="O1270" s="22" t="s">
        <v>584</v>
      </c>
      <c r="P1270" s="22" t="s">
        <v>800</v>
      </c>
      <c r="Q1270" s="22" t="s">
        <v>4136</v>
      </c>
    </row>
    <row r="1271" s="3" customFormat="1" ht="36" spans="1:17">
      <c r="A1271" s="20">
        <v>1265</v>
      </c>
      <c r="B1271" s="21" t="s">
        <v>770</v>
      </c>
      <c r="C1271" s="20" t="s">
        <v>771</v>
      </c>
      <c r="D1271" s="20" t="s">
        <v>26</v>
      </c>
      <c r="E1271" s="21" t="s">
        <v>4140</v>
      </c>
      <c r="F1271" s="21" t="s">
        <v>308</v>
      </c>
      <c r="G1271" s="21" t="s">
        <v>4141</v>
      </c>
      <c r="H1271" s="21" t="s">
        <v>372</v>
      </c>
      <c r="I1271" s="21">
        <v>9.3</v>
      </c>
      <c r="J1271" s="21">
        <f t="shared" si="45"/>
        <v>2.79</v>
      </c>
      <c r="K1271" s="21">
        <f t="shared" si="46"/>
        <v>6.51</v>
      </c>
      <c r="L1271" s="21" t="s">
        <v>4134</v>
      </c>
      <c r="M1271" s="20" t="s">
        <v>23</v>
      </c>
      <c r="N1271" s="21" t="s">
        <v>4142</v>
      </c>
      <c r="O1271" s="22" t="s">
        <v>584</v>
      </c>
      <c r="P1271" s="22" t="s">
        <v>892</v>
      </c>
      <c r="Q1271" s="22" t="s">
        <v>4143</v>
      </c>
    </row>
    <row r="1272" s="3" customFormat="1" ht="36" spans="1:17">
      <c r="A1272" s="20">
        <v>1266</v>
      </c>
      <c r="B1272" s="21" t="s">
        <v>770</v>
      </c>
      <c r="C1272" s="20" t="s">
        <v>771</v>
      </c>
      <c r="D1272" s="20" t="s">
        <v>26</v>
      </c>
      <c r="E1272" s="21" t="s">
        <v>4144</v>
      </c>
      <c r="F1272" s="21" t="s">
        <v>308</v>
      </c>
      <c r="G1272" s="21" t="s">
        <v>4145</v>
      </c>
      <c r="H1272" s="21" t="s">
        <v>372</v>
      </c>
      <c r="I1272" s="21">
        <v>20.7</v>
      </c>
      <c r="J1272" s="21">
        <f t="shared" si="45"/>
        <v>6.21</v>
      </c>
      <c r="K1272" s="21">
        <f t="shared" si="46"/>
        <v>14.49</v>
      </c>
      <c r="L1272" s="21" t="s">
        <v>4146</v>
      </c>
      <c r="M1272" s="20" t="s">
        <v>23</v>
      </c>
      <c r="N1272" s="21" t="s">
        <v>4147</v>
      </c>
      <c r="O1272" s="22" t="s">
        <v>892</v>
      </c>
      <c r="P1272" s="22" t="s">
        <v>800</v>
      </c>
      <c r="Q1272" s="22" t="s">
        <v>4143</v>
      </c>
    </row>
    <row r="1273" s="3" customFormat="1" ht="36" spans="1:17">
      <c r="A1273" s="20">
        <v>1267</v>
      </c>
      <c r="B1273" s="21" t="s">
        <v>770</v>
      </c>
      <c r="C1273" s="20" t="s">
        <v>771</v>
      </c>
      <c r="D1273" s="20" t="s">
        <v>26</v>
      </c>
      <c r="E1273" s="21" t="s">
        <v>4148</v>
      </c>
      <c r="F1273" s="21" t="s">
        <v>308</v>
      </c>
      <c r="G1273" s="21" t="s">
        <v>4149</v>
      </c>
      <c r="H1273" s="21" t="s">
        <v>372</v>
      </c>
      <c r="I1273" s="21">
        <v>18.93</v>
      </c>
      <c r="J1273" s="21">
        <f t="shared" si="45"/>
        <v>5.679</v>
      </c>
      <c r="K1273" s="21">
        <f t="shared" si="46"/>
        <v>13.251</v>
      </c>
      <c r="L1273" s="21" t="s">
        <v>4146</v>
      </c>
      <c r="M1273" s="20" t="s">
        <v>23</v>
      </c>
      <c r="N1273" s="21" t="s">
        <v>4150</v>
      </c>
      <c r="O1273" s="22" t="s">
        <v>800</v>
      </c>
      <c r="P1273" s="22" t="s">
        <v>570</v>
      </c>
      <c r="Q1273" s="22" t="s">
        <v>4151</v>
      </c>
    </row>
    <row r="1274" s="3" customFormat="1" ht="36" spans="1:17">
      <c r="A1274" s="20">
        <v>1268</v>
      </c>
      <c r="B1274" s="21" t="s">
        <v>770</v>
      </c>
      <c r="C1274" s="21" t="s">
        <v>794</v>
      </c>
      <c r="D1274" s="20" t="s">
        <v>26</v>
      </c>
      <c r="E1274" s="21" t="s">
        <v>4152</v>
      </c>
      <c r="F1274" s="21" t="s">
        <v>308</v>
      </c>
      <c r="G1274" s="21" t="s">
        <v>4149</v>
      </c>
      <c r="H1274" s="21" t="s">
        <v>1159</v>
      </c>
      <c r="I1274" s="21">
        <v>11.07</v>
      </c>
      <c r="J1274" s="21">
        <f t="shared" si="45"/>
        <v>3.321</v>
      </c>
      <c r="K1274" s="21">
        <f t="shared" si="46"/>
        <v>7.749</v>
      </c>
      <c r="L1274" s="21" t="s">
        <v>4153</v>
      </c>
      <c r="M1274" s="20" t="s">
        <v>23</v>
      </c>
      <c r="N1274" s="21" t="s">
        <v>4150</v>
      </c>
      <c r="O1274" s="22" t="s">
        <v>35</v>
      </c>
      <c r="P1274" s="22" t="s">
        <v>1178</v>
      </c>
      <c r="Q1274" s="22" t="s">
        <v>4151</v>
      </c>
    </row>
    <row r="1275" s="3" customFormat="1" ht="36" spans="1:17">
      <c r="A1275" s="20">
        <v>1269</v>
      </c>
      <c r="B1275" s="21" t="s">
        <v>770</v>
      </c>
      <c r="C1275" s="20" t="s">
        <v>771</v>
      </c>
      <c r="D1275" s="20" t="s">
        <v>26</v>
      </c>
      <c r="E1275" s="21" t="s">
        <v>4154</v>
      </c>
      <c r="F1275" s="21" t="s">
        <v>308</v>
      </c>
      <c r="G1275" s="21" t="s">
        <v>4155</v>
      </c>
      <c r="H1275" s="21" t="s">
        <v>889</v>
      </c>
      <c r="I1275" s="21">
        <v>17.14</v>
      </c>
      <c r="J1275" s="21">
        <f t="shared" si="45"/>
        <v>5.142</v>
      </c>
      <c r="K1275" s="21">
        <f t="shared" si="46"/>
        <v>11.998</v>
      </c>
      <c r="L1275" s="21" t="s">
        <v>4129</v>
      </c>
      <c r="M1275" s="20" t="s">
        <v>23</v>
      </c>
      <c r="N1275" s="21" t="s">
        <v>4130</v>
      </c>
      <c r="O1275" s="22" t="s">
        <v>570</v>
      </c>
      <c r="P1275" s="22" t="s">
        <v>319</v>
      </c>
      <c r="Q1275" s="22" t="s">
        <v>4156</v>
      </c>
    </row>
    <row r="1276" s="3" customFormat="1" ht="36" spans="1:17">
      <c r="A1276" s="20">
        <v>1270</v>
      </c>
      <c r="B1276" s="21" t="s">
        <v>770</v>
      </c>
      <c r="C1276" s="20" t="s">
        <v>771</v>
      </c>
      <c r="D1276" s="20" t="s">
        <v>26</v>
      </c>
      <c r="E1276" s="21" t="s">
        <v>4157</v>
      </c>
      <c r="F1276" s="21" t="s">
        <v>308</v>
      </c>
      <c r="G1276" s="21" t="s">
        <v>4155</v>
      </c>
      <c r="H1276" s="21" t="s">
        <v>889</v>
      </c>
      <c r="I1276" s="21">
        <v>12.86</v>
      </c>
      <c r="J1276" s="21">
        <f t="shared" si="45"/>
        <v>3.858</v>
      </c>
      <c r="K1276" s="21">
        <f t="shared" si="46"/>
        <v>9.002</v>
      </c>
      <c r="L1276" s="21" t="s">
        <v>4158</v>
      </c>
      <c r="M1276" s="20" t="s">
        <v>23</v>
      </c>
      <c r="N1276" s="21" t="s">
        <v>4159</v>
      </c>
      <c r="O1276" s="22" t="s">
        <v>570</v>
      </c>
      <c r="P1276" s="22" t="s">
        <v>319</v>
      </c>
      <c r="Q1276" s="22" t="s">
        <v>4156</v>
      </c>
    </row>
    <row r="1277" s="3" customFormat="1" ht="48" spans="1:17">
      <c r="A1277" s="20">
        <v>1271</v>
      </c>
      <c r="B1277" s="21" t="s">
        <v>770</v>
      </c>
      <c r="C1277" s="20" t="s">
        <v>771</v>
      </c>
      <c r="D1277" s="20" t="s">
        <v>26</v>
      </c>
      <c r="E1277" s="21" t="s">
        <v>4160</v>
      </c>
      <c r="F1277" s="21" t="s">
        <v>308</v>
      </c>
      <c r="G1277" s="21" t="s">
        <v>4161</v>
      </c>
      <c r="H1277" s="21" t="s">
        <v>4162</v>
      </c>
      <c r="I1277" s="21">
        <v>6.6</v>
      </c>
      <c r="J1277" s="21">
        <f t="shared" si="45"/>
        <v>1.98</v>
      </c>
      <c r="K1277" s="21">
        <f t="shared" si="46"/>
        <v>4.62</v>
      </c>
      <c r="L1277" s="21" t="s">
        <v>4163</v>
      </c>
      <c r="M1277" s="20" t="s">
        <v>23</v>
      </c>
      <c r="N1277" s="21" t="s">
        <v>2284</v>
      </c>
      <c r="O1277" s="22" t="s">
        <v>584</v>
      </c>
      <c r="P1277" s="22" t="s">
        <v>892</v>
      </c>
      <c r="Q1277" s="22" t="s">
        <v>4164</v>
      </c>
    </row>
    <row r="1278" s="3" customFormat="1" ht="36" spans="1:17">
      <c r="A1278" s="20">
        <v>1272</v>
      </c>
      <c r="B1278" s="21" t="s">
        <v>770</v>
      </c>
      <c r="C1278" s="21" t="s">
        <v>794</v>
      </c>
      <c r="D1278" s="20" t="s">
        <v>884</v>
      </c>
      <c r="E1278" s="21" t="s">
        <v>4165</v>
      </c>
      <c r="F1278" s="21" t="s">
        <v>308</v>
      </c>
      <c r="G1278" s="21" t="s">
        <v>4166</v>
      </c>
      <c r="H1278" s="21" t="s">
        <v>851</v>
      </c>
      <c r="I1278" s="21">
        <v>1.9</v>
      </c>
      <c r="J1278" s="21">
        <f t="shared" si="45"/>
        <v>0.57</v>
      </c>
      <c r="K1278" s="21">
        <f t="shared" si="46"/>
        <v>1.33</v>
      </c>
      <c r="L1278" s="21" t="s">
        <v>4167</v>
      </c>
      <c r="M1278" s="20" t="s">
        <v>23</v>
      </c>
      <c r="N1278" s="21" t="s">
        <v>505</v>
      </c>
      <c r="O1278" s="22" t="s">
        <v>584</v>
      </c>
      <c r="P1278" s="22" t="s">
        <v>892</v>
      </c>
      <c r="Q1278" s="22" t="s">
        <v>4164</v>
      </c>
    </row>
    <row r="1279" s="3" customFormat="1" ht="36" spans="1:17">
      <c r="A1279" s="20">
        <v>1273</v>
      </c>
      <c r="B1279" s="21" t="s">
        <v>770</v>
      </c>
      <c r="C1279" s="21" t="s">
        <v>794</v>
      </c>
      <c r="D1279" s="20" t="s">
        <v>884</v>
      </c>
      <c r="E1279" s="21" t="s">
        <v>4168</v>
      </c>
      <c r="F1279" s="21" t="s">
        <v>308</v>
      </c>
      <c r="G1279" s="21" t="s">
        <v>4161</v>
      </c>
      <c r="H1279" s="21" t="s">
        <v>851</v>
      </c>
      <c r="I1279" s="21">
        <v>2</v>
      </c>
      <c r="J1279" s="21">
        <f t="shared" si="45"/>
        <v>0.6</v>
      </c>
      <c r="K1279" s="21">
        <f t="shared" si="46"/>
        <v>1.4</v>
      </c>
      <c r="L1279" s="21" t="s">
        <v>4169</v>
      </c>
      <c r="M1279" s="20" t="s">
        <v>23</v>
      </c>
      <c r="N1279" s="21" t="s">
        <v>3427</v>
      </c>
      <c r="O1279" s="22" t="s">
        <v>584</v>
      </c>
      <c r="P1279" s="22" t="s">
        <v>892</v>
      </c>
      <c r="Q1279" s="22" t="s">
        <v>4164</v>
      </c>
    </row>
    <row r="1280" s="3" customFormat="1" ht="36" spans="1:17">
      <c r="A1280" s="20">
        <v>1274</v>
      </c>
      <c r="B1280" s="21" t="s">
        <v>770</v>
      </c>
      <c r="C1280" s="21" t="s">
        <v>794</v>
      </c>
      <c r="D1280" s="20" t="s">
        <v>26</v>
      </c>
      <c r="E1280" s="21" t="s">
        <v>4170</v>
      </c>
      <c r="F1280" s="21" t="s">
        <v>308</v>
      </c>
      <c r="G1280" s="21" t="s">
        <v>4171</v>
      </c>
      <c r="H1280" s="21" t="s">
        <v>435</v>
      </c>
      <c r="I1280" s="21">
        <v>5.5</v>
      </c>
      <c r="J1280" s="21">
        <f t="shared" si="45"/>
        <v>1.65</v>
      </c>
      <c r="K1280" s="21">
        <f t="shared" si="46"/>
        <v>3.85</v>
      </c>
      <c r="L1280" s="21" t="s">
        <v>4172</v>
      </c>
      <c r="M1280" s="20" t="s">
        <v>23</v>
      </c>
      <c r="N1280" s="21" t="s">
        <v>4173</v>
      </c>
      <c r="O1280" s="22" t="s">
        <v>892</v>
      </c>
      <c r="P1280" s="22" t="s">
        <v>800</v>
      </c>
      <c r="Q1280" s="22" t="s">
        <v>4164</v>
      </c>
    </row>
    <row r="1281" s="3" customFormat="1" ht="36" spans="1:17">
      <c r="A1281" s="20">
        <v>1275</v>
      </c>
      <c r="B1281" s="21" t="s">
        <v>770</v>
      </c>
      <c r="C1281" s="21" t="s">
        <v>794</v>
      </c>
      <c r="D1281" s="20" t="s">
        <v>26</v>
      </c>
      <c r="E1281" s="21" t="s">
        <v>4174</v>
      </c>
      <c r="F1281" s="21" t="s">
        <v>308</v>
      </c>
      <c r="G1281" s="21" t="s">
        <v>4175</v>
      </c>
      <c r="H1281" s="21" t="s">
        <v>435</v>
      </c>
      <c r="I1281" s="21">
        <v>5</v>
      </c>
      <c r="J1281" s="21">
        <f t="shared" si="45"/>
        <v>1.5</v>
      </c>
      <c r="K1281" s="21">
        <f t="shared" si="46"/>
        <v>3.5</v>
      </c>
      <c r="L1281" s="21" t="s">
        <v>4176</v>
      </c>
      <c r="M1281" s="20" t="s">
        <v>23</v>
      </c>
      <c r="N1281" s="21" t="s">
        <v>4150</v>
      </c>
      <c r="O1281" s="22" t="s">
        <v>892</v>
      </c>
      <c r="P1281" s="22" t="s">
        <v>800</v>
      </c>
      <c r="Q1281" s="22" t="s">
        <v>4164</v>
      </c>
    </row>
    <row r="1282" s="3" customFormat="1" ht="36" spans="1:17">
      <c r="A1282" s="20">
        <v>1276</v>
      </c>
      <c r="B1282" s="21" t="s">
        <v>770</v>
      </c>
      <c r="C1282" s="21" t="s">
        <v>794</v>
      </c>
      <c r="D1282" s="20" t="s">
        <v>26</v>
      </c>
      <c r="E1282" s="21" t="s">
        <v>4177</v>
      </c>
      <c r="F1282" s="21" t="s">
        <v>308</v>
      </c>
      <c r="G1282" s="21" t="s">
        <v>4178</v>
      </c>
      <c r="H1282" s="21" t="s">
        <v>435</v>
      </c>
      <c r="I1282" s="21">
        <v>3.3</v>
      </c>
      <c r="J1282" s="21">
        <f t="shared" si="45"/>
        <v>0.99</v>
      </c>
      <c r="K1282" s="21">
        <f t="shared" si="46"/>
        <v>2.31</v>
      </c>
      <c r="L1282" s="21" t="s">
        <v>4179</v>
      </c>
      <c r="M1282" s="20" t="s">
        <v>23</v>
      </c>
      <c r="N1282" s="21" t="s">
        <v>4180</v>
      </c>
      <c r="O1282" s="22" t="s">
        <v>892</v>
      </c>
      <c r="P1282" s="22" t="s">
        <v>800</v>
      </c>
      <c r="Q1282" s="22" t="s">
        <v>4164</v>
      </c>
    </row>
    <row r="1283" s="3" customFormat="1" ht="36" spans="1:17">
      <c r="A1283" s="20">
        <v>1277</v>
      </c>
      <c r="B1283" s="21" t="s">
        <v>770</v>
      </c>
      <c r="C1283" s="21" t="s">
        <v>794</v>
      </c>
      <c r="D1283" s="20" t="s">
        <v>884</v>
      </c>
      <c r="E1283" s="21" t="s">
        <v>4181</v>
      </c>
      <c r="F1283" s="21" t="s">
        <v>308</v>
      </c>
      <c r="G1283" s="21" t="s">
        <v>4182</v>
      </c>
      <c r="H1283" s="21" t="s">
        <v>459</v>
      </c>
      <c r="I1283" s="21">
        <v>2.2</v>
      </c>
      <c r="J1283" s="21">
        <f t="shared" si="45"/>
        <v>0.66</v>
      </c>
      <c r="K1283" s="21">
        <f t="shared" si="46"/>
        <v>1.54</v>
      </c>
      <c r="L1283" s="21" t="s">
        <v>2048</v>
      </c>
      <c r="M1283" s="20" t="s">
        <v>23</v>
      </c>
      <c r="N1283" s="21" t="s">
        <v>4180</v>
      </c>
      <c r="O1283" s="22" t="s">
        <v>806</v>
      </c>
      <c r="P1283" s="22" t="s">
        <v>570</v>
      </c>
      <c r="Q1283" s="22" t="s">
        <v>4164</v>
      </c>
    </row>
    <row r="1284" s="3" customFormat="1" ht="36" spans="1:17">
      <c r="A1284" s="20">
        <v>1278</v>
      </c>
      <c r="B1284" s="21" t="s">
        <v>770</v>
      </c>
      <c r="C1284" s="21" t="s">
        <v>794</v>
      </c>
      <c r="D1284" s="20" t="s">
        <v>884</v>
      </c>
      <c r="E1284" s="21" t="s">
        <v>4183</v>
      </c>
      <c r="F1284" s="21" t="s">
        <v>308</v>
      </c>
      <c r="G1284" s="21" t="s">
        <v>4178</v>
      </c>
      <c r="H1284" s="21" t="s">
        <v>459</v>
      </c>
      <c r="I1284" s="21">
        <v>3</v>
      </c>
      <c r="J1284" s="21">
        <f t="shared" si="45"/>
        <v>0.9</v>
      </c>
      <c r="K1284" s="21">
        <f t="shared" si="46"/>
        <v>2.1</v>
      </c>
      <c r="L1284" s="21" t="s">
        <v>4184</v>
      </c>
      <c r="M1284" s="20" t="s">
        <v>23</v>
      </c>
      <c r="N1284" s="21" t="s">
        <v>3427</v>
      </c>
      <c r="O1284" s="22" t="s">
        <v>806</v>
      </c>
      <c r="P1284" s="22" t="s">
        <v>570</v>
      </c>
      <c r="Q1284" s="22" t="s">
        <v>4164</v>
      </c>
    </row>
    <row r="1285" s="3" customFormat="1" ht="36" spans="1:17">
      <c r="A1285" s="20">
        <v>1279</v>
      </c>
      <c r="B1285" s="21" t="s">
        <v>770</v>
      </c>
      <c r="C1285" s="21" t="s">
        <v>794</v>
      </c>
      <c r="D1285" s="20" t="s">
        <v>884</v>
      </c>
      <c r="E1285" s="21" t="s">
        <v>4185</v>
      </c>
      <c r="F1285" s="21" t="s">
        <v>308</v>
      </c>
      <c r="G1285" s="21" t="s">
        <v>4186</v>
      </c>
      <c r="H1285" s="21" t="s">
        <v>459</v>
      </c>
      <c r="I1285" s="21">
        <v>0.5</v>
      </c>
      <c r="J1285" s="21">
        <f t="shared" si="45"/>
        <v>0.15</v>
      </c>
      <c r="K1285" s="21">
        <f t="shared" si="46"/>
        <v>0.35</v>
      </c>
      <c r="L1285" s="21" t="s">
        <v>4187</v>
      </c>
      <c r="M1285" s="20" t="s">
        <v>23</v>
      </c>
      <c r="N1285" s="21" t="s">
        <v>505</v>
      </c>
      <c r="O1285" s="22" t="s">
        <v>806</v>
      </c>
      <c r="P1285" s="22" t="s">
        <v>570</v>
      </c>
      <c r="Q1285" s="22" t="s">
        <v>4164</v>
      </c>
    </row>
    <row r="1286" s="3" customFormat="1" ht="36" spans="1:17">
      <c r="A1286" s="20">
        <v>1280</v>
      </c>
      <c r="B1286" s="21" t="s">
        <v>770</v>
      </c>
      <c r="C1286" s="20" t="s">
        <v>771</v>
      </c>
      <c r="D1286" s="20" t="s">
        <v>26</v>
      </c>
      <c r="E1286" s="21" t="s">
        <v>4188</v>
      </c>
      <c r="F1286" s="21" t="s">
        <v>308</v>
      </c>
      <c r="G1286" s="21" t="s">
        <v>4189</v>
      </c>
      <c r="H1286" s="21" t="s">
        <v>372</v>
      </c>
      <c r="I1286" s="21">
        <v>30</v>
      </c>
      <c r="J1286" s="21">
        <f t="shared" si="45"/>
        <v>9</v>
      </c>
      <c r="K1286" s="21">
        <f t="shared" si="46"/>
        <v>21</v>
      </c>
      <c r="L1286" s="21" t="s">
        <v>4158</v>
      </c>
      <c r="M1286" s="20" t="s">
        <v>23</v>
      </c>
      <c r="N1286" s="21" t="s">
        <v>4159</v>
      </c>
      <c r="O1286" s="22" t="s">
        <v>34</v>
      </c>
      <c r="P1286" s="22" t="s">
        <v>584</v>
      </c>
      <c r="Q1286" s="22" t="s">
        <v>4190</v>
      </c>
    </row>
    <row r="1287" s="3" customFormat="1" ht="36" spans="1:17">
      <c r="A1287" s="20">
        <v>1281</v>
      </c>
      <c r="B1287" s="21" t="s">
        <v>770</v>
      </c>
      <c r="C1287" s="21" t="s">
        <v>794</v>
      </c>
      <c r="D1287" s="20" t="s">
        <v>26</v>
      </c>
      <c r="E1287" s="21" t="s">
        <v>4191</v>
      </c>
      <c r="F1287" s="21" t="s">
        <v>308</v>
      </c>
      <c r="G1287" s="21" t="s">
        <v>4192</v>
      </c>
      <c r="H1287" s="21" t="s">
        <v>435</v>
      </c>
      <c r="I1287" s="21">
        <v>6.6</v>
      </c>
      <c r="J1287" s="21">
        <f t="shared" si="45"/>
        <v>1.98</v>
      </c>
      <c r="K1287" s="21">
        <f t="shared" si="46"/>
        <v>4.62</v>
      </c>
      <c r="L1287" s="21" t="s">
        <v>4167</v>
      </c>
      <c r="M1287" s="20" t="s">
        <v>23</v>
      </c>
      <c r="N1287" s="21" t="s">
        <v>4150</v>
      </c>
      <c r="O1287" s="22" t="s">
        <v>584</v>
      </c>
      <c r="P1287" s="22" t="s">
        <v>1178</v>
      </c>
      <c r="Q1287" s="22" t="s">
        <v>2737</v>
      </c>
    </row>
    <row r="1288" s="3" customFormat="1" ht="36" spans="1:17">
      <c r="A1288" s="20">
        <v>1282</v>
      </c>
      <c r="B1288" s="21" t="s">
        <v>770</v>
      </c>
      <c r="C1288" s="21" t="s">
        <v>794</v>
      </c>
      <c r="D1288" s="20" t="s">
        <v>26</v>
      </c>
      <c r="E1288" s="21" t="s">
        <v>4193</v>
      </c>
      <c r="F1288" s="21" t="s">
        <v>308</v>
      </c>
      <c r="G1288" s="21" t="s">
        <v>4194</v>
      </c>
      <c r="H1288" s="21" t="s">
        <v>435</v>
      </c>
      <c r="I1288" s="21">
        <v>3.85</v>
      </c>
      <c r="J1288" s="21">
        <f t="shared" si="45"/>
        <v>1.155</v>
      </c>
      <c r="K1288" s="21">
        <f t="shared" si="46"/>
        <v>2.695</v>
      </c>
      <c r="L1288" s="21" t="s">
        <v>2399</v>
      </c>
      <c r="M1288" s="20" t="s">
        <v>23</v>
      </c>
      <c r="N1288" s="21" t="s">
        <v>505</v>
      </c>
      <c r="O1288" s="22" t="s">
        <v>800</v>
      </c>
      <c r="P1288" s="22" t="s">
        <v>570</v>
      </c>
      <c r="Q1288" s="22" t="s">
        <v>2737</v>
      </c>
    </row>
    <row r="1289" s="3" customFormat="1" ht="36" spans="1:17">
      <c r="A1289" s="20">
        <v>1283</v>
      </c>
      <c r="B1289" s="21" t="s">
        <v>770</v>
      </c>
      <c r="C1289" s="21" t="s">
        <v>794</v>
      </c>
      <c r="D1289" s="20" t="s">
        <v>26</v>
      </c>
      <c r="E1289" s="21" t="s">
        <v>4195</v>
      </c>
      <c r="F1289" s="21" t="s">
        <v>308</v>
      </c>
      <c r="G1289" s="21" t="s">
        <v>4196</v>
      </c>
      <c r="H1289" s="21" t="s">
        <v>435</v>
      </c>
      <c r="I1289" s="21">
        <v>2.2</v>
      </c>
      <c r="J1289" s="21">
        <f t="shared" si="45"/>
        <v>0.66</v>
      </c>
      <c r="K1289" s="21">
        <f t="shared" si="46"/>
        <v>1.54</v>
      </c>
      <c r="L1289" s="21" t="s">
        <v>4197</v>
      </c>
      <c r="M1289" s="20" t="s">
        <v>23</v>
      </c>
      <c r="N1289" s="21" t="s">
        <v>4198</v>
      </c>
      <c r="O1289" s="22" t="s">
        <v>35</v>
      </c>
      <c r="P1289" s="22" t="s">
        <v>792</v>
      </c>
      <c r="Q1289" s="22" t="s">
        <v>2737</v>
      </c>
    </row>
    <row r="1290" s="3" customFormat="1" ht="36" spans="1:17">
      <c r="A1290" s="20">
        <v>1284</v>
      </c>
      <c r="B1290" s="21" t="s">
        <v>770</v>
      </c>
      <c r="C1290" s="21" t="s">
        <v>794</v>
      </c>
      <c r="D1290" s="20" t="s">
        <v>884</v>
      </c>
      <c r="E1290" s="21" t="s">
        <v>4199</v>
      </c>
      <c r="F1290" s="21" t="s">
        <v>308</v>
      </c>
      <c r="G1290" s="21" t="s">
        <v>4200</v>
      </c>
      <c r="H1290" s="21" t="s">
        <v>459</v>
      </c>
      <c r="I1290" s="21">
        <v>8.15</v>
      </c>
      <c r="J1290" s="21">
        <f t="shared" si="45"/>
        <v>2.445</v>
      </c>
      <c r="K1290" s="21">
        <f t="shared" si="46"/>
        <v>5.705</v>
      </c>
      <c r="L1290" s="21" t="s">
        <v>4201</v>
      </c>
      <c r="M1290" s="20" t="s">
        <v>23</v>
      </c>
      <c r="N1290" s="21" t="s">
        <v>4198</v>
      </c>
      <c r="O1290" s="22" t="s">
        <v>35</v>
      </c>
      <c r="P1290" s="22" t="s">
        <v>792</v>
      </c>
      <c r="Q1290" s="22" t="s">
        <v>2737</v>
      </c>
    </row>
    <row r="1291" s="3" customFormat="1" ht="36" spans="1:17">
      <c r="A1291" s="20">
        <v>1285</v>
      </c>
      <c r="B1291" s="21" t="s">
        <v>770</v>
      </c>
      <c r="C1291" s="21" t="s">
        <v>794</v>
      </c>
      <c r="D1291" s="20" t="s">
        <v>26</v>
      </c>
      <c r="E1291" s="21" t="s">
        <v>4202</v>
      </c>
      <c r="F1291" s="21" t="s">
        <v>308</v>
      </c>
      <c r="G1291" s="21" t="s">
        <v>4203</v>
      </c>
      <c r="H1291" s="21" t="s">
        <v>895</v>
      </c>
      <c r="I1291" s="21">
        <v>9.2</v>
      </c>
      <c r="J1291" s="21">
        <f t="shared" si="45"/>
        <v>2.76</v>
      </c>
      <c r="K1291" s="21">
        <f t="shared" si="46"/>
        <v>6.44</v>
      </c>
      <c r="L1291" s="21" t="s">
        <v>4138</v>
      </c>
      <c r="M1291" s="20" t="s">
        <v>23</v>
      </c>
      <c r="N1291" s="21" t="s">
        <v>4204</v>
      </c>
      <c r="O1291" s="22" t="s">
        <v>35</v>
      </c>
      <c r="P1291" s="22" t="s">
        <v>792</v>
      </c>
      <c r="Q1291" s="22" t="s">
        <v>2737</v>
      </c>
    </row>
    <row r="1292" s="3" customFormat="1" ht="36" spans="1:17">
      <c r="A1292" s="20">
        <v>1286</v>
      </c>
      <c r="B1292" s="21" t="s">
        <v>770</v>
      </c>
      <c r="C1292" s="21" t="s">
        <v>794</v>
      </c>
      <c r="D1292" s="20" t="s">
        <v>26</v>
      </c>
      <c r="E1292" s="21" t="s">
        <v>4205</v>
      </c>
      <c r="F1292" s="21" t="s">
        <v>308</v>
      </c>
      <c r="G1292" s="21" t="s">
        <v>4206</v>
      </c>
      <c r="H1292" s="21" t="s">
        <v>435</v>
      </c>
      <c r="I1292" s="21">
        <v>4.95</v>
      </c>
      <c r="J1292" s="21">
        <f t="shared" si="45"/>
        <v>1.485</v>
      </c>
      <c r="K1292" s="21">
        <f t="shared" si="46"/>
        <v>3.465</v>
      </c>
      <c r="L1292" s="21" t="s">
        <v>3677</v>
      </c>
      <c r="M1292" s="20" t="s">
        <v>23</v>
      </c>
      <c r="N1292" s="21" t="s">
        <v>4207</v>
      </c>
      <c r="O1292" s="22" t="s">
        <v>584</v>
      </c>
      <c r="P1292" s="22" t="s">
        <v>1178</v>
      </c>
      <c r="Q1292" s="22" t="s">
        <v>4208</v>
      </c>
    </row>
    <row r="1293" s="3" customFormat="1" ht="36" spans="1:17">
      <c r="A1293" s="20">
        <v>1287</v>
      </c>
      <c r="B1293" s="21" t="s">
        <v>770</v>
      </c>
      <c r="C1293" s="21" t="s">
        <v>794</v>
      </c>
      <c r="D1293" s="20" t="s">
        <v>26</v>
      </c>
      <c r="E1293" s="21" t="s">
        <v>4209</v>
      </c>
      <c r="F1293" s="21" t="s">
        <v>308</v>
      </c>
      <c r="G1293" s="21" t="s">
        <v>4210</v>
      </c>
      <c r="H1293" s="21" t="s">
        <v>895</v>
      </c>
      <c r="I1293" s="21">
        <v>2.21</v>
      </c>
      <c r="J1293" s="21">
        <f t="shared" si="45"/>
        <v>0.663</v>
      </c>
      <c r="K1293" s="21">
        <f t="shared" si="46"/>
        <v>1.547</v>
      </c>
      <c r="L1293" s="21" t="s">
        <v>4211</v>
      </c>
      <c r="M1293" s="20" t="s">
        <v>23</v>
      </c>
      <c r="N1293" s="21" t="s">
        <v>505</v>
      </c>
      <c r="O1293" s="22" t="s">
        <v>584</v>
      </c>
      <c r="P1293" s="22" t="s">
        <v>1178</v>
      </c>
      <c r="Q1293" s="22" t="s">
        <v>4208</v>
      </c>
    </row>
    <row r="1294" s="3" customFormat="1" ht="36" spans="1:17">
      <c r="A1294" s="20">
        <v>1288</v>
      </c>
      <c r="B1294" s="21" t="s">
        <v>770</v>
      </c>
      <c r="C1294" s="20" t="s">
        <v>771</v>
      </c>
      <c r="D1294" s="20" t="s">
        <v>26</v>
      </c>
      <c r="E1294" s="21" t="s">
        <v>4212</v>
      </c>
      <c r="F1294" s="21" t="s">
        <v>308</v>
      </c>
      <c r="G1294" s="21" t="s">
        <v>4213</v>
      </c>
      <c r="H1294" s="21" t="s">
        <v>372</v>
      </c>
      <c r="I1294" s="21">
        <v>9.55</v>
      </c>
      <c r="J1294" s="21">
        <f t="shared" si="45"/>
        <v>2.865</v>
      </c>
      <c r="K1294" s="21">
        <f t="shared" si="46"/>
        <v>6.685</v>
      </c>
      <c r="L1294" s="21" t="s">
        <v>4214</v>
      </c>
      <c r="M1294" s="20" t="s">
        <v>23</v>
      </c>
      <c r="N1294" s="21" t="s">
        <v>4215</v>
      </c>
      <c r="O1294" s="22" t="s">
        <v>892</v>
      </c>
      <c r="P1294" s="22" t="s">
        <v>570</v>
      </c>
      <c r="Q1294" s="22" t="s">
        <v>4208</v>
      </c>
    </row>
    <row r="1295" s="3" customFormat="1" ht="36" spans="1:17">
      <c r="A1295" s="20">
        <v>1289</v>
      </c>
      <c r="B1295" s="21" t="s">
        <v>770</v>
      </c>
      <c r="C1295" s="20" t="s">
        <v>771</v>
      </c>
      <c r="D1295" s="20" t="s">
        <v>26</v>
      </c>
      <c r="E1295" s="21" t="s">
        <v>4216</v>
      </c>
      <c r="F1295" s="21" t="s">
        <v>308</v>
      </c>
      <c r="G1295" s="21" t="s">
        <v>4217</v>
      </c>
      <c r="H1295" s="21" t="s">
        <v>372</v>
      </c>
      <c r="I1295" s="21">
        <v>6</v>
      </c>
      <c r="J1295" s="21">
        <f t="shared" si="45"/>
        <v>1.8</v>
      </c>
      <c r="K1295" s="21">
        <f t="shared" si="46"/>
        <v>4.2</v>
      </c>
      <c r="L1295" s="21" t="s">
        <v>4218</v>
      </c>
      <c r="M1295" s="20" t="s">
        <v>23</v>
      </c>
      <c r="N1295" s="21" t="s">
        <v>4219</v>
      </c>
      <c r="O1295" s="22" t="s">
        <v>892</v>
      </c>
      <c r="P1295" s="22" t="s">
        <v>570</v>
      </c>
      <c r="Q1295" s="22" t="s">
        <v>4208</v>
      </c>
    </row>
    <row r="1296" s="3" customFormat="1" ht="36" spans="1:17">
      <c r="A1296" s="20">
        <v>1290</v>
      </c>
      <c r="B1296" s="21" t="s">
        <v>770</v>
      </c>
      <c r="C1296" s="20" t="s">
        <v>771</v>
      </c>
      <c r="D1296" s="20" t="s">
        <v>26</v>
      </c>
      <c r="E1296" s="21" t="s">
        <v>4220</v>
      </c>
      <c r="F1296" s="21" t="s">
        <v>308</v>
      </c>
      <c r="G1296" s="21" t="s">
        <v>4221</v>
      </c>
      <c r="H1296" s="21" t="s">
        <v>372</v>
      </c>
      <c r="I1296" s="21">
        <v>7.29</v>
      </c>
      <c r="J1296" s="21">
        <f t="shared" si="45"/>
        <v>2.187</v>
      </c>
      <c r="K1296" s="21">
        <f t="shared" si="46"/>
        <v>5.103</v>
      </c>
      <c r="L1296" s="21" t="s">
        <v>4222</v>
      </c>
      <c r="M1296" s="20" t="s">
        <v>23</v>
      </c>
      <c r="N1296" s="21" t="s">
        <v>4223</v>
      </c>
      <c r="O1296" s="22" t="s">
        <v>892</v>
      </c>
      <c r="P1296" s="22" t="s">
        <v>570</v>
      </c>
      <c r="Q1296" s="22" t="s">
        <v>4208</v>
      </c>
    </row>
    <row r="1297" s="3" customFormat="1" ht="36" spans="1:17">
      <c r="A1297" s="20">
        <v>1291</v>
      </c>
      <c r="B1297" s="21" t="s">
        <v>770</v>
      </c>
      <c r="C1297" s="21" t="s">
        <v>794</v>
      </c>
      <c r="D1297" s="20" t="s">
        <v>26</v>
      </c>
      <c r="E1297" s="21" t="s">
        <v>4224</v>
      </c>
      <c r="F1297" s="21" t="s">
        <v>308</v>
      </c>
      <c r="G1297" s="21" t="s">
        <v>4225</v>
      </c>
      <c r="H1297" s="21" t="s">
        <v>895</v>
      </c>
      <c r="I1297" s="21">
        <v>6.68</v>
      </c>
      <c r="J1297" s="21">
        <f t="shared" si="45"/>
        <v>2.004</v>
      </c>
      <c r="K1297" s="21">
        <f t="shared" si="46"/>
        <v>4.676</v>
      </c>
      <c r="L1297" s="21" t="s">
        <v>4226</v>
      </c>
      <c r="M1297" s="20" t="s">
        <v>23</v>
      </c>
      <c r="N1297" s="21" t="s">
        <v>4227</v>
      </c>
      <c r="O1297" s="22" t="s">
        <v>584</v>
      </c>
      <c r="P1297" s="22" t="s">
        <v>570</v>
      </c>
      <c r="Q1297" s="22" t="s">
        <v>4228</v>
      </c>
    </row>
    <row r="1298" s="3" customFormat="1" ht="36" spans="1:17">
      <c r="A1298" s="20">
        <v>1292</v>
      </c>
      <c r="B1298" s="21" t="s">
        <v>770</v>
      </c>
      <c r="C1298" s="21" t="s">
        <v>794</v>
      </c>
      <c r="D1298" s="20" t="s">
        <v>26</v>
      </c>
      <c r="E1298" s="21" t="s">
        <v>4229</v>
      </c>
      <c r="F1298" s="21" t="s">
        <v>308</v>
      </c>
      <c r="G1298" s="21" t="s">
        <v>4225</v>
      </c>
      <c r="H1298" s="21" t="s">
        <v>895</v>
      </c>
      <c r="I1298" s="21">
        <v>3.6</v>
      </c>
      <c r="J1298" s="21">
        <f t="shared" si="45"/>
        <v>1.08</v>
      </c>
      <c r="K1298" s="21">
        <f t="shared" si="46"/>
        <v>2.52</v>
      </c>
      <c r="L1298" s="21" t="s">
        <v>4230</v>
      </c>
      <c r="M1298" s="20" t="s">
        <v>23</v>
      </c>
      <c r="N1298" s="21" t="s">
        <v>4231</v>
      </c>
      <c r="O1298" s="22" t="s">
        <v>584</v>
      </c>
      <c r="P1298" s="22" t="s">
        <v>570</v>
      </c>
      <c r="Q1298" s="22" t="s">
        <v>4228</v>
      </c>
    </row>
    <row r="1299" s="3" customFormat="1" ht="36" spans="1:17">
      <c r="A1299" s="20">
        <v>1293</v>
      </c>
      <c r="B1299" s="21" t="s">
        <v>770</v>
      </c>
      <c r="C1299" s="21" t="s">
        <v>794</v>
      </c>
      <c r="D1299" s="20" t="s">
        <v>26</v>
      </c>
      <c r="E1299" s="21" t="s">
        <v>4232</v>
      </c>
      <c r="F1299" s="21" t="s">
        <v>308</v>
      </c>
      <c r="G1299" s="21" t="s">
        <v>4225</v>
      </c>
      <c r="H1299" s="21" t="s">
        <v>895</v>
      </c>
      <c r="I1299" s="21">
        <v>13.22</v>
      </c>
      <c r="J1299" s="21">
        <f t="shared" si="45"/>
        <v>3.966</v>
      </c>
      <c r="K1299" s="21">
        <f t="shared" si="46"/>
        <v>9.254</v>
      </c>
      <c r="L1299" s="21" t="s">
        <v>4233</v>
      </c>
      <c r="M1299" s="20" t="s">
        <v>23</v>
      </c>
      <c r="N1299" s="21" t="s">
        <v>4234</v>
      </c>
      <c r="O1299" s="22" t="s">
        <v>584</v>
      </c>
      <c r="P1299" s="22" t="s">
        <v>570</v>
      </c>
      <c r="Q1299" s="22" t="s">
        <v>4228</v>
      </c>
    </row>
    <row r="1300" s="3" customFormat="1" ht="36" spans="1:17">
      <c r="A1300" s="20">
        <v>1294</v>
      </c>
      <c r="B1300" s="21" t="s">
        <v>770</v>
      </c>
      <c r="C1300" s="21" t="s">
        <v>794</v>
      </c>
      <c r="D1300" s="20" t="s">
        <v>26</v>
      </c>
      <c r="E1300" s="21" t="s">
        <v>4235</v>
      </c>
      <c r="F1300" s="21" t="s">
        <v>308</v>
      </c>
      <c r="G1300" s="21" t="s">
        <v>4225</v>
      </c>
      <c r="H1300" s="21" t="s">
        <v>567</v>
      </c>
      <c r="I1300" s="21">
        <v>6.5</v>
      </c>
      <c r="J1300" s="21">
        <f t="shared" si="45"/>
        <v>1.95</v>
      </c>
      <c r="K1300" s="21">
        <f t="shared" si="46"/>
        <v>4.55</v>
      </c>
      <c r="L1300" s="21" t="s">
        <v>4167</v>
      </c>
      <c r="M1300" s="20" t="s">
        <v>23</v>
      </c>
      <c r="N1300" s="21" t="s">
        <v>4236</v>
      </c>
      <c r="O1300" s="22" t="s">
        <v>584</v>
      </c>
      <c r="P1300" s="22" t="s">
        <v>570</v>
      </c>
      <c r="Q1300" s="22" t="s">
        <v>4228</v>
      </c>
    </row>
    <row r="1301" s="3" customFormat="1" ht="36" spans="1:17">
      <c r="A1301" s="20">
        <v>1295</v>
      </c>
      <c r="B1301" s="21" t="s">
        <v>770</v>
      </c>
      <c r="C1301" s="21" t="s">
        <v>794</v>
      </c>
      <c r="D1301" s="20" t="s">
        <v>26</v>
      </c>
      <c r="E1301" s="21" t="s">
        <v>4237</v>
      </c>
      <c r="F1301" s="21" t="s">
        <v>308</v>
      </c>
      <c r="G1301" s="21" t="s">
        <v>4238</v>
      </c>
      <c r="H1301" s="21" t="s">
        <v>1495</v>
      </c>
      <c r="I1301" s="21">
        <v>16.4</v>
      </c>
      <c r="J1301" s="21">
        <f t="shared" si="45"/>
        <v>4.92</v>
      </c>
      <c r="K1301" s="21">
        <f t="shared" si="46"/>
        <v>11.48</v>
      </c>
      <c r="L1301" s="21" t="s">
        <v>4167</v>
      </c>
      <c r="M1301" s="20" t="s">
        <v>23</v>
      </c>
      <c r="N1301" s="21" t="s">
        <v>4150</v>
      </c>
      <c r="O1301" s="22" t="s">
        <v>35</v>
      </c>
      <c r="P1301" s="22" t="s">
        <v>792</v>
      </c>
      <c r="Q1301" s="22" t="s">
        <v>4239</v>
      </c>
    </row>
    <row r="1302" s="3" customFormat="1" ht="36" spans="1:17">
      <c r="A1302" s="20">
        <v>1296</v>
      </c>
      <c r="B1302" s="21" t="s">
        <v>770</v>
      </c>
      <c r="C1302" s="21" t="s">
        <v>794</v>
      </c>
      <c r="D1302" s="20" t="s">
        <v>26</v>
      </c>
      <c r="E1302" s="21" t="s">
        <v>4240</v>
      </c>
      <c r="F1302" s="21" t="s">
        <v>308</v>
      </c>
      <c r="G1302" s="21" t="s">
        <v>4241</v>
      </c>
      <c r="H1302" s="21" t="s">
        <v>1495</v>
      </c>
      <c r="I1302" s="21">
        <v>5.6</v>
      </c>
      <c r="J1302" s="21">
        <f t="shared" si="45"/>
        <v>1.68</v>
      </c>
      <c r="K1302" s="21">
        <f t="shared" si="46"/>
        <v>3.92</v>
      </c>
      <c r="L1302" s="21" t="s">
        <v>4201</v>
      </c>
      <c r="M1302" s="20" t="s">
        <v>23</v>
      </c>
      <c r="N1302" s="21" t="s">
        <v>4242</v>
      </c>
      <c r="O1302" s="22" t="s">
        <v>35</v>
      </c>
      <c r="P1302" s="22" t="s">
        <v>792</v>
      </c>
      <c r="Q1302" s="22" t="s">
        <v>4239</v>
      </c>
    </row>
    <row r="1303" s="3" customFormat="1" ht="36" spans="1:17">
      <c r="A1303" s="20">
        <v>1297</v>
      </c>
      <c r="B1303" s="21" t="s">
        <v>770</v>
      </c>
      <c r="C1303" s="21" t="s">
        <v>794</v>
      </c>
      <c r="D1303" s="20" t="s">
        <v>884</v>
      </c>
      <c r="E1303" s="21" t="s">
        <v>4243</v>
      </c>
      <c r="F1303" s="21" t="s">
        <v>308</v>
      </c>
      <c r="G1303" s="21" t="s">
        <v>4238</v>
      </c>
      <c r="H1303" s="21" t="s">
        <v>459</v>
      </c>
      <c r="I1303" s="21">
        <v>8</v>
      </c>
      <c r="J1303" s="21">
        <f t="shared" si="45"/>
        <v>2.4</v>
      </c>
      <c r="K1303" s="21">
        <f t="shared" si="46"/>
        <v>5.6</v>
      </c>
      <c r="L1303" s="21" t="s">
        <v>4244</v>
      </c>
      <c r="M1303" s="20" t="s">
        <v>23</v>
      </c>
      <c r="N1303" s="21" t="s">
        <v>4245</v>
      </c>
      <c r="O1303" s="22" t="s">
        <v>35</v>
      </c>
      <c r="P1303" s="22" t="s">
        <v>792</v>
      </c>
      <c r="Q1303" s="22" t="s">
        <v>4239</v>
      </c>
    </row>
    <row r="1304" s="3" customFormat="1" ht="36" spans="1:17">
      <c r="A1304" s="20">
        <v>1298</v>
      </c>
      <c r="B1304" s="21" t="s">
        <v>770</v>
      </c>
      <c r="C1304" s="21" t="s">
        <v>794</v>
      </c>
      <c r="D1304" s="20" t="s">
        <v>26</v>
      </c>
      <c r="E1304" s="21" t="s">
        <v>4246</v>
      </c>
      <c r="F1304" s="21" t="s">
        <v>308</v>
      </c>
      <c r="G1304" s="21" t="s">
        <v>309</v>
      </c>
      <c r="H1304" s="21" t="s">
        <v>1836</v>
      </c>
      <c r="I1304" s="21">
        <v>10</v>
      </c>
      <c r="J1304" s="21">
        <f t="shared" si="45"/>
        <v>3</v>
      </c>
      <c r="K1304" s="21">
        <f t="shared" si="46"/>
        <v>7</v>
      </c>
      <c r="L1304" s="21" t="s">
        <v>3621</v>
      </c>
      <c r="M1304" s="20" t="s">
        <v>23</v>
      </c>
      <c r="N1304" s="21" t="s">
        <v>4247</v>
      </c>
      <c r="O1304" s="28">
        <v>2019.11</v>
      </c>
      <c r="P1304" s="28">
        <v>2019.12</v>
      </c>
      <c r="Q1304" s="21" t="s">
        <v>4164</v>
      </c>
    </row>
    <row r="1305" s="3" customFormat="1" ht="36" spans="1:17">
      <c r="A1305" s="20">
        <v>1299</v>
      </c>
      <c r="B1305" s="21" t="s">
        <v>770</v>
      </c>
      <c r="C1305" s="20" t="s">
        <v>771</v>
      </c>
      <c r="D1305" s="20" t="s">
        <v>26</v>
      </c>
      <c r="E1305" s="21" t="s">
        <v>4248</v>
      </c>
      <c r="F1305" s="21" t="s">
        <v>308</v>
      </c>
      <c r="G1305" s="21" t="s">
        <v>4249</v>
      </c>
      <c r="H1305" s="21" t="s">
        <v>567</v>
      </c>
      <c r="I1305" s="21">
        <v>50</v>
      </c>
      <c r="J1305" s="21">
        <f t="shared" si="45"/>
        <v>15</v>
      </c>
      <c r="K1305" s="21">
        <f t="shared" si="46"/>
        <v>35</v>
      </c>
      <c r="L1305" s="21" t="s">
        <v>4250</v>
      </c>
      <c r="M1305" s="20" t="s">
        <v>23</v>
      </c>
      <c r="N1305" s="21" t="s">
        <v>4251</v>
      </c>
      <c r="O1305" s="22" t="s">
        <v>805</v>
      </c>
      <c r="P1305" s="22" t="s">
        <v>34</v>
      </c>
      <c r="Q1305" s="21" t="s">
        <v>4252</v>
      </c>
    </row>
    <row r="1306" s="3" customFormat="1" ht="36" spans="1:17">
      <c r="A1306" s="20">
        <v>1300</v>
      </c>
      <c r="B1306" s="21" t="s">
        <v>770</v>
      </c>
      <c r="C1306" s="20" t="s">
        <v>771</v>
      </c>
      <c r="D1306" s="21" t="s">
        <v>26</v>
      </c>
      <c r="E1306" s="21" t="s">
        <v>4253</v>
      </c>
      <c r="F1306" s="21" t="s">
        <v>28</v>
      </c>
      <c r="G1306" s="21" t="s">
        <v>4254</v>
      </c>
      <c r="H1306" s="21" t="s">
        <v>1836</v>
      </c>
      <c r="I1306" s="21">
        <v>25</v>
      </c>
      <c r="J1306" s="21">
        <f t="shared" si="45"/>
        <v>7.5</v>
      </c>
      <c r="K1306" s="21">
        <f t="shared" si="46"/>
        <v>17.5</v>
      </c>
      <c r="L1306" s="21" t="s">
        <v>4255</v>
      </c>
      <c r="M1306" s="20" t="s">
        <v>23</v>
      </c>
      <c r="N1306" s="21" t="s">
        <v>4256</v>
      </c>
      <c r="O1306" s="22" t="s">
        <v>570</v>
      </c>
      <c r="P1306" s="22" t="s">
        <v>792</v>
      </c>
      <c r="Q1306" s="21" t="s">
        <v>4257</v>
      </c>
    </row>
    <row r="1307" s="3" customFormat="1" ht="36" spans="1:17">
      <c r="A1307" s="20">
        <v>1301</v>
      </c>
      <c r="B1307" s="21" t="s">
        <v>770</v>
      </c>
      <c r="C1307" s="20" t="s">
        <v>771</v>
      </c>
      <c r="D1307" s="21" t="s">
        <v>26</v>
      </c>
      <c r="E1307" s="21" t="s">
        <v>4258</v>
      </c>
      <c r="F1307" s="21" t="s">
        <v>28</v>
      </c>
      <c r="G1307" s="21" t="s">
        <v>4254</v>
      </c>
      <c r="H1307" s="21" t="s">
        <v>372</v>
      </c>
      <c r="I1307" s="21">
        <v>5</v>
      </c>
      <c r="J1307" s="21">
        <f t="shared" si="45"/>
        <v>1.5</v>
      </c>
      <c r="K1307" s="21">
        <f t="shared" si="46"/>
        <v>3.5</v>
      </c>
      <c r="L1307" s="21" t="s">
        <v>4259</v>
      </c>
      <c r="M1307" s="20" t="s">
        <v>23</v>
      </c>
      <c r="N1307" s="21" t="s">
        <v>4260</v>
      </c>
      <c r="O1307" s="22" t="s">
        <v>570</v>
      </c>
      <c r="P1307" s="22" t="s">
        <v>792</v>
      </c>
      <c r="Q1307" s="21" t="s">
        <v>4257</v>
      </c>
    </row>
    <row r="1308" s="3" customFormat="1" ht="36" spans="1:17">
      <c r="A1308" s="20">
        <v>1302</v>
      </c>
      <c r="B1308" s="21" t="s">
        <v>770</v>
      </c>
      <c r="C1308" s="20" t="s">
        <v>771</v>
      </c>
      <c r="D1308" s="21" t="s">
        <v>26</v>
      </c>
      <c r="E1308" s="21" t="s">
        <v>4261</v>
      </c>
      <c r="F1308" s="21" t="s">
        <v>28</v>
      </c>
      <c r="G1308" s="21" t="s">
        <v>4262</v>
      </c>
      <c r="H1308" s="21" t="s">
        <v>372</v>
      </c>
      <c r="I1308" s="21">
        <v>16.4</v>
      </c>
      <c r="J1308" s="21">
        <f t="shared" si="45"/>
        <v>4.92</v>
      </c>
      <c r="K1308" s="21">
        <f t="shared" si="46"/>
        <v>11.48</v>
      </c>
      <c r="L1308" s="21" t="s">
        <v>4263</v>
      </c>
      <c r="M1308" s="20" t="s">
        <v>23</v>
      </c>
      <c r="N1308" s="21" t="s">
        <v>4264</v>
      </c>
      <c r="O1308" s="22" t="s">
        <v>570</v>
      </c>
      <c r="P1308" s="22" t="s">
        <v>792</v>
      </c>
      <c r="Q1308" s="21" t="s">
        <v>4265</v>
      </c>
    </row>
    <row r="1309" s="3" customFormat="1" ht="36" spans="1:17">
      <c r="A1309" s="20">
        <v>1303</v>
      </c>
      <c r="B1309" s="21" t="s">
        <v>770</v>
      </c>
      <c r="C1309" s="21" t="s">
        <v>794</v>
      </c>
      <c r="D1309" s="21" t="s">
        <v>26</v>
      </c>
      <c r="E1309" s="21" t="s">
        <v>4266</v>
      </c>
      <c r="F1309" s="21" t="s">
        <v>28</v>
      </c>
      <c r="G1309" s="21" t="s">
        <v>4262</v>
      </c>
      <c r="H1309" s="21" t="s">
        <v>372</v>
      </c>
      <c r="I1309" s="21">
        <v>8.3</v>
      </c>
      <c r="J1309" s="21">
        <f t="shared" si="45"/>
        <v>2.49</v>
      </c>
      <c r="K1309" s="21">
        <f t="shared" si="46"/>
        <v>5.81</v>
      </c>
      <c r="L1309" s="21" t="s">
        <v>4263</v>
      </c>
      <c r="M1309" s="20" t="s">
        <v>23</v>
      </c>
      <c r="N1309" s="21" t="s">
        <v>4267</v>
      </c>
      <c r="O1309" s="22" t="s">
        <v>570</v>
      </c>
      <c r="P1309" s="22" t="s">
        <v>792</v>
      </c>
      <c r="Q1309" s="21" t="s">
        <v>4265</v>
      </c>
    </row>
    <row r="1310" s="3" customFormat="1" ht="36" spans="1:17">
      <c r="A1310" s="20">
        <v>1304</v>
      </c>
      <c r="B1310" s="21" t="s">
        <v>770</v>
      </c>
      <c r="C1310" s="20" t="s">
        <v>771</v>
      </c>
      <c r="D1310" s="21" t="s">
        <v>26</v>
      </c>
      <c r="E1310" s="21" t="s">
        <v>4268</v>
      </c>
      <c r="F1310" s="21" t="s">
        <v>28</v>
      </c>
      <c r="G1310" s="21" t="s">
        <v>4262</v>
      </c>
      <c r="H1310" s="21" t="s">
        <v>372</v>
      </c>
      <c r="I1310" s="21">
        <v>5.3</v>
      </c>
      <c r="J1310" s="21">
        <f t="shared" si="45"/>
        <v>1.59</v>
      </c>
      <c r="K1310" s="21">
        <f t="shared" si="46"/>
        <v>3.71</v>
      </c>
      <c r="L1310" s="21" t="s">
        <v>4263</v>
      </c>
      <c r="M1310" s="20" t="s">
        <v>23</v>
      </c>
      <c r="N1310" s="21" t="s">
        <v>4269</v>
      </c>
      <c r="O1310" s="22" t="s">
        <v>570</v>
      </c>
      <c r="P1310" s="22" t="s">
        <v>792</v>
      </c>
      <c r="Q1310" s="21" t="s">
        <v>4265</v>
      </c>
    </row>
    <row r="1311" s="3" customFormat="1" ht="36" spans="1:17">
      <c r="A1311" s="20">
        <v>1305</v>
      </c>
      <c r="B1311" s="21" t="s">
        <v>770</v>
      </c>
      <c r="C1311" s="20" t="s">
        <v>771</v>
      </c>
      <c r="D1311" s="21" t="s">
        <v>26</v>
      </c>
      <c r="E1311" s="21" t="s">
        <v>4270</v>
      </c>
      <c r="F1311" s="21" t="s">
        <v>28</v>
      </c>
      <c r="G1311" s="21" t="s">
        <v>38</v>
      </c>
      <c r="H1311" s="21" t="s">
        <v>372</v>
      </c>
      <c r="I1311" s="21">
        <v>12</v>
      </c>
      <c r="J1311" s="21">
        <f t="shared" si="45"/>
        <v>3.6</v>
      </c>
      <c r="K1311" s="21">
        <f t="shared" si="46"/>
        <v>8.4</v>
      </c>
      <c r="L1311" s="21" t="s">
        <v>4271</v>
      </c>
      <c r="M1311" s="20" t="s">
        <v>23</v>
      </c>
      <c r="N1311" s="21" t="s">
        <v>4272</v>
      </c>
      <c r="O1311" s="22" t="s">
        <v>570</v>
      </c>
      <c r="P1311" s="22" t="s">
        <v>792</v>
      </c>
      <c r="Q1311" s="21" t="s">
        <v>3543</v>
      </c>
    </row>
    <row r="1312" s="3" customFormat="1" ht="36" spans="1:17">
      <c r="A1312" s="20">
        <v>1306</v>
      </c>
      <c r="B1312" s="21" t="s">
        <v>770</v>
      </c>
      <c r="C1312" s="21" t="s">
        <v>794</v>
      </c>
      <c r="D1312" s="21" t="s">
        <v>884</v>
      </c>
      <c r="E1312" s="21" t="s">
        <v>4273</v>
      </c>
      <c r="F1312" s="21" t="s">
        <v>28</v>
      </c>
      <c r="G1312" s="21" t="s">
        <v>38</v>
      </c>
      <c r="H1312" s="21" t="s">
        <v>567</v>
      </c>
      <c r="I1312" s="21">
        <v>18</v>
      </c>
      <c r="J1312" s="21">
        <f t="shared" si="45"/>
        <v>5.4</v>
      </c>
      <c r="K1312" s="21">
        <f t="shared" si="46"/>
        <v>12.6</v>
      </c>
      <c r="L1312" s="21" t="s">
        <v>4274</v>
      </c>
      <c r="M1312" s="20" t="s">
        <v>23</v>
      </c>
      <c r="N1312" s="21" t="s">
        <v>4275</v>
      </c>
      <c r="O1312" s="22" t="s">
        <v>570</v>
      </c>
      <c r="P1312" s="22" t="s">
        <v>792</v>
      </c>
      <c r="Q1312" s="21" t="s">
        <v>3543</v>
      </c>
    </row>
    <row r="1313" s="3" customFormat="1" ht="36" spans="1:17">
      <c r="A1313" s="20">
        <v>1307</v>
      </c>
      <c r="B1313" s="21" t="s">
        <v>770</v>
      </c>
      <c r="C1313" s="20" t="s">
        <v>771</v>
      </c>
      <c r="D1313" s="21" t="s">
        <v>26</v>
      </c>
      <c r="E1313" s="21" t="s">
        <v>4276</v>
      </c>
      <c r="F1313" s="21" t="s">
        <v>28</v>
      </c>
      <c r="G1313" s="21" t="s">
        <v>4277</v>
      </c>
      <c r="H1313" s="21" t="s">
        <v>372</v>
      </c>
      <c r="I1313" s="21">
        <v>15</v>
      </c>
      <c r="J1313" s="21">
        <f t="shared" ref="J1313:J1342" si="47">I1313*0.3</f>
        <v>4.5</v>
      </c>
      <c r="K1313" s="21">
        <f t="shared" ref="K1313:K1342" si="48">I1313*0.7</f>
        <v>10.5</v>
      </c>
      <c r="L1313" s="21" t="s">
        <v>4263</v>
      </c>
      <c r="M1313" s="20" t="s">
        <v>23</v>
      </c>
      <c r="N1313" s="21" t="s">
        <v>4278</v>
      </c>
      <c r="O1313" s="22" t="s">
        <v>570</v>
      </c>
      <c r="P1313" s="22" t="s">
        <v>792</v>
      </c>
      <c r="Q1313" s="21" t="s">
        <v>4279</v>
      </c>
    </row>
    <row r="1314" s="3" customFormat="1" ht="36" spans="1:17">
      <c r="A1314" s="20">
        <v>1308</v>
      </c>
      <c r="B1314" s="21" t="s">
        <v>770</v>
      </c>
      <c r="C1314" s="21" t="s">
        <v>785</v>
      </c>
      <c r="D1314" s="21" t="s">
        <v>26</v>
      </c>
      <c r="E1314" s="21" t="s">
        <v>4280</v>
      </c>
      <c r="F1314" s="21" t="s">
        <v>28</v>
      </c>
      <c r="G1314" s="21" t="s">
        <v>4277</v>
      </c>
      <c r="H1314" s="21" t="s">
        <v>4281</v>
      </c>
      <c r="I1314" s="21">
        <v>15</v>
      </c>
      <c r="J1314" s="21">
        <f t="shared" si="47"/>
        <v>4.5</v>
      </c>
      <c r="K1314" s="21">
        <f t="shared" si="48"/>
        <v>10.5</v>
      </c>
      <c r="L1314" s="21" t="s">
        <v>4282</v>
      </c>
      <c r="M1314" s="20" t="s">
        <v>23</v>
      </c>
      <c r="N1314" s="21" t="s">
        <v>4283</v>
      </c>
      <c r="O1314" s="22" t="s">
        <v>570</v>
      </c>
      <c r="P1314" s="22" t="s">
        <v>792</v>
      </c>
      <c r="Q1314" s="21" t="s">
        <v>4279</v>
      </c>
    </row>
    <row r="1315" s="3" customFormat="1" ht="36" spans="1:17">
      <c r="A1315" s="20">
        <v>1309</v>
      </c>
      <c r="B1315" s="21" t="s">
        <v>770</v>
      </c>
      <c r="C1315" s="21" t="s">
        <v>794</v>
      </c>
      <c r="D1315" s="21" t="s">
        <v>884</v>
      </c>
      <c r="E1315" s="21" t="s">
        <v>4284</v>
      </c>
      <c r="F1315" s="21" t="s">
        <v>28</v>
      </c>
      <c r="G1315" s="21" t="s">
        <v>4285</v>
      </c>
      <c r="H1315" s="21" t="s">
        <v>851</v>
      </c>
      <c r="I1315" s="21">
        <v>20</v>
      </c>
      <c r="J1315" s="21">
        <f t="shared" si="47"/>
        <v>6</v>
      </c>
      <c r="K1315" s="21">
        <f t="shared" si="48"/>
        <v>14</v>
      </c>
      <c r="L1315" s="21" t="s">
        <v>4286</v>
      </c>
      <c r="M1315" s="20" t="s">
        <v>23</v>
      </c>
      <c r="N1315" s="21" t="s">
        <v>4287</v>
      </c>
      <c r="O1315" s="22" t="s">
        <v>570</v>
      </c>
      <c r="P1315" s="22" t="s">
        <v>792</v>
      </c>
      <c r="Q1315" s="21" t="s">
        <v>4288</v>
      </c>
    </row>
    <row r="1316" s="3" customFormat="1" ht="36" spans="1:17">
      <c r="A1316" s="20">
        <v>1310</v>
      </c>
      <c r="B1316" s="21" t="s">
        <v>770</v>
      </c>
      <c r="C1316" s="21" t="s">
        <v>866</v>
      </c>
      <c r="D1316" s="21" t="s">
        <v>26</v>
      </c>
      <c r="E1316" s="21" t="s">
        <v>4289</v>
      </c>
      <c r="F1316" s="21" t="s">
        <v>28</v>
      </c>
      <c r="G1316" s="21" t="s">
        <v>4285</v>
      </c>
      <c r="H1316" s="21" t="s">
        <v>868</v>
      </c>
      <c r="I1316" s="21">
        <v>10</v>
      </c>
      <c r="J1316" s="21">
        <f t="shared" si="47"/>
        <v>3</v>
      </c>
      <c r="K1316" s="21">
        <f t="shared" si="48"/>
        <v>7</v>
      </c>
      <c r="L1316" s="21" t="s">
        <v>4290</v>
      </c>
      <c r="M1316" s="20" t="s">
        <v>23</v>
      </c>
      <c r="N1316" s="21" t="s">
        <v>4291</v>
      </c>
      <c r="O1316" s="22" t="s">
        <v>570</v>
      </c>
      <c r="P1316" s="22" t="s">
        <v>792</v>
      </c>
      <c r="Q1316" s="21" t="s">
        <v>4288</v>
      </c>
    </row>
    <row r="1317" s="3" customFormat="1" ht="36" spans="1:17">
      <c r="A1317" s="20">
        <v>1311</v>
      </c>
      <c r="B1317" s="21" t="s">
        <v>770</v>
      </c>
      <c r="C1317" s="20" t="s">
        <v>771</v>
      </c>
      <c r="D1317" s="21" t="s">
        <v>26</v>
      </c>
      <c r="E1317" s="21" t="s">
        <v>4292</v>
      </c>
      <c r="F1317" s="21" t="s">
        <v>28</v>
      </c>
      <c r="G1317" s="21" t="s">
        <v>47</v>
      </c>
      <c r="H1317" s="21" t="s">
        <v>372</v>
      </c>
      <c r="I1317" s="21">
        <v>14</v>
      </c>
      <c r="J1317" s="21">
        <f t="shared" si="47"/>
        <v>4.2</v>
      </c>
      <c r="K1317" s="21">
        <f t="shared" si="48"/>
        <v>9.8</v>
      </c>
      <c r="L1317" s="21" t="s">
        <v>4290</v>
      </c>
      <c r="M1317" s="20" t="s">
        <v>23</v>
      </c>
      <c r="N1317" s="21" t="s">
        <v>4291</v>
      </c>
      <c r="O1317" s="22" t="s">
        <v>34</v>
      </c>
      <c r="P1317" s="22" t="s">
        <v>833</v>
      </c>
      <c r="Q1317" s="21" t="s">
        <v>4293</v>
      </c>
    </row>
    <row r="1318" s="3" customFormat="1" ht="36" spans="1:17">
      <c r="A1318" s="20">
        <v>1312</v>
      </c>
      <c r="B1318" s="21" t="s">
        <v>770</v>
      </c>
      <c r="C1318" s="21" t="s">
        <v>794</v>
      </c>
      <c r="D1318" s="21" t="s">
        <v>26</v>
      </c>
      <c r="E1318" s="21" t="s">
        <v>4294</v>
      </c>
      <c r="F1318" s="21" t="s">
        <v>28</v>
      </c>
      <c r="G1318" s="21" t="s">
        <v>47</v>
      </c>
      <c r="H1318" s="21" t="s">
        <v>895</v>
      </c>
      <c r="I1318" s="21">
        <v>7.4</v>
      </c>
      <c r="J1318" s="21">
        <f t="shared" si="47"/>
        <v>2.22</v>
      </c>
      <c r="K1318" s="21">
        <f t="shared" si="48"/>
        <v>5.18</v>
      </c>
      <c r="L1318" s="21" t="s">
        <v>4295</v>
      </c>
      <c r="M1318" s="20" t="s">
        <v>23</v>
      </c>
      <c r="N1318" s="21" t="s">
        <v>4296</v>
      </c>
      <c r="O1318" s="22" t="s">
        <v>34</v>
      </c>
      <c r="P1318" s="22" t="s">
        <v>833</v>
      </c>
      <c r="Q1318" s="21" t="s">
        <v>4293</v>
      </c>
    </row>
    <row r="1319" s="3" customFormat="1" ht="36" spans="1:17">
      <c r="A1319" s="20">
        <v>1313</v>
      </c>
      <c r="B1319" s="21" t="s">
        <v>770</v>
      </c>
      <c r="C1319" s="21" t="s">
        <v>794</v>
      </c>
      <c r="D1319" s="21" t="s">
        <v>884</v>
      </c>
      <c r="E1319" s="21" t="s">
        <v>4297</v>
      </c>
      <c r="F1319" s="21" t="s">
        <v>28</v>
      </c>
      <c r="G1319" s="21" t="s">
        <v>47</v>
      </c>
      <c r="H1319" s="21" t="s">
        <v>567</v>
      </c>
      <c r="I1319" s="21">
        <v>2.6</v>
      </c>
      <c r="J1319" s="21">
        <f t="shared" si="47"/>
        <v>0.78</v>
      </c>
      <c r="K1319" s="21">
        <f t="shared" si="48"/>
        <v>1.82</v>
      </c>
      <c r="L1319" s="21" t="s">
        <v>4298</v>
      </c>
      <c r="M1319" s="20" t="s">
        <v>23</v>
      </c>
      <c r="N1319" s="21" t="s">
        <v>4256</v>
      </c>
      <c r="O1319" s="22" t="s">
        <v>34</v>
      </c>
      <c r="P1319" s="22" t="s">
        <v>833</v>
      </c>
      <c r="Q1319" s="21" t="s">
        <v>4293</v>
      </c>
    </row>
    <row r="1320" s="3" customFormat="1" ht="36" spans="1:17">
      <c r="A1320" s="20">
        <v>1314</v>
      </c>
      <c r="B1320" s="21" t="s">
        <v>770</v>
      </c>
      <c r="C1320" s="21" t="s">
        <v>794</v>
      </c>
      <c r="D1320" s="21" t="s">
        <v>884</v>
      </c>
      <c r="E1320" s="21" t="s">
        <v>4299</v>
      </c>
      <c r="F1320" s="21" t="s">
        <v>28</v>
      </c>
      <c r="G1320" s="21" t="s">
        <v>47</v>
      </c>
      <c r="H1320" s="21" t="s">
        <v>567</v>
      </c>
      <c r="I1320" s="21">
        <v>6</v>
      </c>
      <c r="J1320" s="21">
        <f t="shared" si="47"/>
        <v>1.8</v>
      </c>
      <c r="K1320" s="21">
        <f t="shared" si="48"/>
        <v>4.2</v>
      </c>
      <c r="L1320" s="21" t="s">
        <v>4300</v>
      </c>
      <c r="M1320" s="20" t="s">
        <v>23</v>
      </c>
      <c r="N1320" s="21" t="s">
        <v>4301</v>
      </c>
      <c r="O1320" s="29">
        <v>2019.1</v>
      </c>
      <c r="P1320" s="29">
        <v>2019.11</v>
      </c>
      <c r="Q1320" s="21" t="s">
        <v>4293</v>
      </c>
    </row>
    <row r="1321" s="3" customFormat="1" ht="36" spans="1:17">
      <c r="A1321" s="20">
        <v>1315</v>
      </c>
      <c r="B1321" s="21" t="s">
        <v>770</v>
      </c>
      <c r="C1321" s="20" t="s">
        <v>771</v>
      </c>
      <c r="D1321" s="21" t="s">
        <v>26</v>
      </c>
      <c r="E1321" s="21" t="s">
        <v>4302</v>
      </c>
      <c r="F1321" s="21" t="s">
        <v>28</v>
      </c>
      <c r="G1321" s="21" t="s">
        <v>4303</v>
      </c>
      <c r="H1321" s="21" t="s">
        <v>372</v>
      </c>
      <c r="I1321" s="21">
        <v>10</v>
      </c>
      <c r="J1321" s="21">
        <f t="shared" si="47"/>
        <v>3</v>
      </c>
      <c r="K1321" s="21">
        <f t="shared" si="48"/>
        <v>7</v>
      </c>
      <c r="L1321" s="21" t="s">
        <v>4304</v>
      </c>
      <c r="M1321" s="20" t="s">
        <v>23</v>
      </c>
      <c r="N1321" s="21" t="s">
        <v>4305</v>
      </c>
      <c r="O1321" s="22" t="s">
        <v>570</v>
      </c>
      <c r="P1321" s="22" t="s">
        <v>792</v>
      </c>
      <c r="Q1321" s="21" t="s">
        <v>4306</v>
      </c>
    </row>
    <row r="1322" s="3" customFormat="1" ht="36" spans="1:17">
      <c r="A1322" s="20">
        <v>1316</v>
      </c>
      <c r="B1322" s="21" t="s">
        <v>770</v>
      </c>
      <c r="C1322" s="21" t="s">
        <v>794</v>
      </c>
      <c r="D1322" s="21" t="s">
        <v>884</v>
      </c>
      <c r="E1322" s="21" t="s">
        <v>4307</v>
      </c>
      <c r="F1322" s="21" t="s">
        <v>28</v>
      </c>
      <c r="G1322" s="21" t="s">
        <v>4303</v>
      </c>
      <c r="H1322" s="21" t="s">
        <v>459</v>
      </c>
      <c r="I1322" s="21">
        <v>10</v>
      </c>
      <c r="J1322" s="21">
        <f t="shared" si="47"/>
        <v>3</v>
      </c>
      <c r="K1322" s="21">
        <f t="shared" si="48"/>
        <v>7</v>
      </c>
      <c r="L1322" s="21" t="s">
        <v>4308</v>
      </c>
      <c r="M1322" s="20" t="s">
        <v>23</v>
      </c>
      <c r="N1322" s="21" t="s">
        <v>4309</v>
      </c>
      <c r="O1322" s="29">
        <v>2019.1</v>
      </c>
      <c r="P1322" s="29">
        <v>2019.11</v>
      </c>
      <c r="Q1322" s="21" t="s">
        <v>4306</v>
      </c>
    </row>
    <row r="1323" s="3" customFormat="1" ht="36" spans="1:17">
      <c r="A1323" s="20">
        <v>1317</v>
      </c>
      <c r="B1323" s="21" t="s">
        <v>770</v>
      </c>
      <c r="C1323" s="21" t="s">
        <v>794</v>
      </c>
      <c r="D1323" s="21" t="s">
        <v>884</v>
      </c>
      <c r="E1323" s="21" t="s">
        <v>4310</v>
      </c>
      <c r="F1323" s="21" t="s">
        <v>28</v>
      </c>
      <c r="G1323" s="21" t="s">
        <v>4303</v>
      </c>
      <c r="H1323" s="21" t="s">
        <v>567</v>
      </c>
      <c r="I1323" s="21">
        <v>10</v>
      </c>
      <c r="J1323" s="21">
        <f t="shared" si="47"/>
        <v>3</v>
      </c>
      <c r="K1323" s="21">
        <f t="shared" si="48"/>
        <v>7</v>
      </c>
      <c r="L1323" s="21" t="s">
        <v>4308</v>
      </c>
      <c r="M1323" s="20" t="s">
        <v>23</v>
      </c>
      <c r="N1323" s="21" t="s">
        <v>4311</v>
      </c>
      <c r="O1323" s="22" t="s">
        <v>570</v>
      </c>
      <c r="P1323" s="22" t="s">
        <v>792</v>
      </c>
      <c r="Q1323" s="21" t="s">
        <v>4306</v>
      </c>
    </row>
    <row r="1324" s="3" customFormat="1" ht="36" spans="1:17">
      <c r="A1324" s="20">
        <v>1318</v>
      </c>
      <c r="B1324" s="21" t="s">
        <v>770</v>
      </c>
      <c r="C1324" s="20" t="s">
        <v>771</v>
      </c>
      <c r="D1324" s="21" t="s">
        <v>26</v>
      </c>
      <c r="E1324" s="21" t="s">
        <v>4312</v>
      </c>
      <c r="F1324" s="21" t="s">
        <v>28</v>
      </c>
      <c r="G1324" s="21" t="s">
        <v>4313</v>
      </c>
      <c r="H1324" s="21" t="s">
        <v>372</v>
      </c>
      <c r="I1324" s="21">
        <v>11.6</v>
      </c>
      <c r="J1324" s="21">
        <f t="shared" si="47"/>
        <v>3.48</v>
      </c>
      <c r="K1324" s="21">
        <f t="shared" si="48"/>
        <v>8.12</v>
      </c>
      <c r="L1324" s="21" t="s">
        <v>4314</v>
      </c>
      <c r="M1324" s="20" t="s">
        <v>23</v>
      </c>
      <c r="N1324" s="21" t="s">
        <v>4315</v>
      </c>
      <c r="O1324" s="22" t="s">
        <v>570</v>
      </c>
      <c r="P1324" s="22" t="s">
        <v>792</v>
      </c>
      <c r="Q1324" s="21" t="s">
        <v>4316</v>
      </c>
    </row>
    <row r="1325" s="3" customFormat="1" ht="36" spans="1:17">
      <c r="A1325" s="20">
        <v>1319</v>
      </c>
      <c r="B1325" s="21" t="s">
        <v>770</v>
      </c>
      <c r="C1325" s="20" t="s">
        <v>771</v>
      </c>
      <c r="D1325" s="21" t="s">
        <v>26</v>
      </c>
      <c r="E1325" s="21" t="s">
        <v>4317</v>
      </c>
      <c r="F1325" s="21" t="s">
        <v>28</v>
      </c>
      <c r="G1325" s="21" t="s">
        <v>4313</v>
      </c>
      <c r="H1325" s="21" t="s">
        <v>868</v>
      </c>
      <c r="I1325" s="21">
        <v>5</v>
      </c>
      <c r="J1325" s="21">
        <f t="shared" si="47"/>
        <v>1.5</v>
      </c>
      <c r="K1325" s="21">
        <f t="shared" si="48"/>
        <v>3.5</v>
      </c>
      <c r="L1325" s="21" t="s">
        <v>4318</v>
      </c>
      <c r="M1325" s="20" t="s">
        <v>23</v>
      </c>
      <c r="N1325" s="21" t="s">
        <v>4319</v>
      </c>
      <c r="O1325" s="22" t="s">
        <v>570</v>
      </c>
      <c r="P1325" s="22" t="s">
        <v>792</v>
      </c>
      <c r="Q1325" s="21" t="s">
        <v>4316</v>
      </c>
    </row>
    <row r="1326" s="3" customFormat="1" ht="36" spans="1:17">
      <c r="A1326" s="20">
        <v>1320</v>
      </c>
      <c r="B1326" s="21" t="s">
        <v>770</v>
      </c>
      <c r="C1326" s="20" t="s">
        <v>771</v>
      </c>
      <c r="D1326" s="21" t="s">
        <v>26</v>
      </c>
      <c r="E1326" s="21" t="s">
        <v>4320</v>
      </c>
      <c r="F1326" s="21" t="s">
        <v>28</v>
      </c>
      <c r="G1326" s="21" t="s">
        <v>4313</v>
      </c>
      <c r="H1326" s="21" t="s">
        <v>372</v>
      </c>
      <c r="I1326" s="21">
        <v>8</v>
      </c>
      <c r="J1326" s="21">
        <f t="shared" si="47"/>
        <v>2.4</v>
      </c>
      <c r="K1326" s="21">
        <f t="shared" si="48"/>
        <v>5.6</v>
      </c>
      <c r="L1326" s="21" t="s">
        <v>4321</v>
      </c>
      <c r="M1326" s="20" t="s">
        <v>23</v>
      </c>
      <c r="N1326" s="21" t="s">
        <v>4322</v>
      </c>
      <c r="O1326" s="22" t="s">
        <v>570</v>
      </c>
      <c r="P1326" s="22" t="s">
        <v>792</v>
      </c>
      <c r="Q1326" s="21" t="s">
        <v>4316</v>
      </c>
    </row>
    <row r="1327" s="3" customFormat="1" ht="36" spans="1:17">
      <c r="A1327" s="20">
        <v>1321</v>
      </c>
      <c r="B1327" s="21" t="s">
        <v>770</v>
      </c>
      <c r="C1327" s="20" t="s">
        <v>771</v>
      </c>
      <c r="D1327" s="21" t="s">
        <v>26</v>
      </c>
      <c r="E1327" s="21" t="s">
        <v>4323</v>
      </c>
      <c r="F1327" s="21" t="s">
        <v>28</v>
      </c>
      <c r="G1327" s="21" t="s">
        <v>4313</v>
      </c>
      <c r="H1327" s="21" t="s">
        <v>372</v>
      </c>
      <c r="I1327" s="21">
        <v>5.4</v>
      </c>
      <c r="J1327" s="21">
        <f t="shared" si="47"/>
        <v>1.62</v>
      </c>
      <c r="K1327" s="21">
        <f t="shared" si="48"/>
        <v>3.78</v>
      </c>
      <c r="L1327" s="21" t="s">
        <v>4321</v>
      </c>
      <c r="M1327" s="20" t="s">
        <v>23</v>
      </c>
      <c r="N1327" s="21" t="s">
        <v>4324</v>
      </c>
      <c r="O1327" s="22" t="s">
        <v>570</v>
      </c>
      <c r="P1327" s="22" t="s">
        <v>792</v>
      </c>
      <c r="Q1327" s="21" t="s">
        <v>4316</v>
      </c>
    </row>
    <row r="1328" s="3" customFormat="1" ht="36" spans="1:17">
      <c r="A1328" s="20">
        <v>1322</v>
      </c>
      <c r="B1328" s="21" t="s">
        <v>770</v>
      </c>
      <c r="C1328" s="21" t="s">
        <v>794</v>
      </c>
      <c r="D1328" s="21" t="s">
        <v>884</v>
      </c>
      <c r="E1328" s="21" t="s">
        <v>4325</v>
      </c>
      <c r="F1328" s="21" t="s">
        <v>28</v>
      </c>
      <c r="G1328" s="21" t="s">
        <v>29</v>
      </c>
      <c r="H1328" s="21" t="s">
        <v>851</v>
      </c>
      <c r="I1328" s="21">
        <v>30</v>
      </c>
      <c r="J1328" s="21">
        <f t="shared" si="47"/>
        <v>9</v>
      </c>
      <c r="K1328" s="21">
        <f t="shared" si="48"/>
        <v>21</v>
      </c>
      <c r="L1328" s="21" t="s">
        <v>4326</v>
      </c>
      <c r="M1328" s="20" t="s">
        <v>23</v>
      </c>
      <c r="N1328" s="21" t="s">
        <v>4327</v>
      </c>
      <c r="O1328" s="22" t="s">
        <v>570</v>
      </c>
      <c r="P1328" s="22" t="s">
        <v>792</v>
      </c>
      <c r="Q1328" s="21" t="s">
        <v>4328</v>
      </c>
    </row>
    <row r="1329" s="3" customFormat="1" ht="36" spans="1:17">
      <c r="A1329" s="20">
        <v>1323</v>
      </c>
      <c r="B1329" s="21" t="s">
        <v>770</v>
      </c>
      <c r="C1329" s="21" t="s">
        <v>866</v>
      </c>
      <c r="D1329" s="21" t="s">
        <v>26</v>
      </c>
      <c r="E1329" s="21" t="s">
        <v>4329</v>
      </c>
      <c r="F1329" s="21" t="s">
        <v>28</v>
      </c>
      <c r="G1329" s="21" t="s">
        <v>43</v>
      </c>
      <c r="H1329" s="21" t="s">
        <v>868</v>
      </c>
      <c r="I1329" s="21">
        <v>5</v>
      </c>
      <c r="J1329" s="21">
        <f t="shared" si="47"/>
        <v>1.5</v>
      </c>
      <c r="K1329" s="21">
        <f t="shared" si="48"/>
        <v>3.5</v>
      </c>
      <c r="L1329" s="21" t="s">
        <v>4330</v>
      </c>
      <c r="M1329" s="20" t="s">
        <v>23</v>
      </c>
      <c r="N1329" s="21" t="s">
        <v>4322</v>
      </c>
      <c r="O1329" s="22" t="s">
        <v>570</v>
      </c>
      <c r="P1329" s="22" t="s">
        <v>792</v>
      </c>
      <c r="Q1329" s="21" t="s">
        <v>4331</v>
      </c>
    </row>
    <row r="1330" s="3" customFormat="1" ht="36" spans="1:17">
      <c r="A1330" s="20">
        <v>1324</v>
      </c>
      <c r="B1330" s="21" t="s">
        <v>770</v>
      </c>
      <c r="C1330" s="21" t="s">
        <v>866</v>
      </c>
      <c r="D1330" s="21" t="s">
        <v>26</v>
      </c>
      <c r="E1330" s="21" t="s">
        <v>4332</v>
      </c>
      <c r="F1330" s="21" t="s">
        <v>28</v>
      </c>
      <c r="G1330" s="21" t="s">
        <v>43</v>
      </c>
      <c r="H1330" s="21" t="s">
        <v>868</v>
      </c>
      <c r="I1330" s="21">
        <v>5</v>
      </c>
      <c r="J1330" s="21">
        <f t="shared" si="47"/>
        <v>1.5</v>
      </c>
      <c r="K1330" s="21">
        <f t="shared" si="48"/>
        <v>3.5</v>
      </c>
      <c r="L1330" s="21" t="s">
        <v>4330</v>
      </c>
      <c r="M1330" s="20" t="s">
        <v>23</v>
      </c>
      <c r="N1330" s="21" t="s">
        <v>4309</v>
      </c>
      <c r="O1330" s="22" t="s">
        <v>833</v>
      </c>
      <c r="P1330" s="22" t="s">
        <v>792</v>
      </c>
      <c r="Q1330" s="21" t="s">
        <v>4331</v>
      </c>
    </row>
    <row r="1331" s="3" customFormat="1" ht="36" spans="1:17">
      <c r="A1331" s="20">
        <v>1325</v>
      </c>
      <c r="B1331" s="21" t="s">
        <v>770</v>
      </c>
      <c r="C1331" s="21" t="s">
        <v>866</v>
      </c>
      <c r="D1331" s="21" t="s">
        <v>26</v>
      </c>
      <c r="E1331" s="21" t="s">
        <v>4333</v>
      </c>
      <c r="F1331" s="21" t="s">
        <v>28</v>
      </c>
      <c r="G1331" s="21" t="s">
        <v>43</v>
      </c>
      <c r="H1331" s="21" t="s">
        <v>868</v>
      </c>
      <c r="I1331" s="21">
        <v>6.5</v>
      </c>
      <c r="J1331" s="21">
        <f t="shared" si="47"/>
        <v>1.95</v>
      </c>
      <c r="K1331" s="21">
        <f t="shared" si="48"/>
        <v>4.55</v>
      </c>
      <c r="L1331" s="21" t="s">
        <v>4334</v>
      </c>
      <c r="M1331" s="20" t="s">
        <v>23</v>
      </c>
      <c r="N1331" s="21" t="s">
        <v>4335</v>
      </c>
      <c r="O1331" s="22" t="s">
        <v>833</v>
      </c>
      <c r="P1331" s="22" t="s">
        <v>792</v>
      </c>
      <c r="Q1331" s="21" t="s">
        <v>4331</v>
      </c>
    </row>
    <row r="1332" s="3" customFormat="1" ht="36" spans="1:17">
      <c r="A1332" s="20">
        <v>1326</v>
      </c>
      <c r="B1332" s="21" t="s">
        <v>770</v>
      </c>
      <c r="C1332" s="20" t="s">
        <v>771</v>
      </c>
      <c r="D1332" s="21" t="s">
        <v>26</v>
      </c>
      <c r="E1332" s="21" t="s">
        <v>4336</v>
      </c>
      <c r="F1332" s="21" t="s">
        <v>28</v>
      </c>
      <c r="G1332" s="21" t="s">
        <v>43</v>
      </c>
      <c r="H1332" s="21" t="s">
        <v>372</v>
      </c>
      <c r="I1332" s="21">
        <v>13.5</v>
      </c>
      <c r="J1332" s="21">
        <f t="shared" si="47"/>
        <v>4.05</v>
      </c>
      <c r="K1332" s="21">
        <f t="shared" si="48"/>
        <v>9.45</v>
      </c>
      <c r="L1332" s="21" t="s">
        <v>4337</v>
      </c>
      <c r="M1332" s="20" t="s">
        <v>23</v>
      </c>
      <c r="N1332" s="21" t="s">
        <v>4338</v>
      </c>
      <c r="O1332" s="22" t="s">
        <v>570</v>
      </c>
      <c r="P1332" s="22" t="s">
        <v>792</v>
      </c>
      <c r="Q1332" s="21" t="s">
        <v>4331</v>
      </c>
    </row>
    <row r="1333" s="3" customFormat="1" ht="36" spans="1:17">
      <c r="A1333" s="20">
        <v>1327</v>
      </c>
      <c r="B1333" s="21" t="s">
        <v>770</v>
      </c>
      <c r="C1333" s="21" t="s">
        <v>794</v>
      </c>
      <c r="D1333" s="21" t="s">
        <v>884</v>
      </c>
      <c r="E1333" s="21" t="s">
        <v>4339</v>
      </c>
      <c r="F1333" s="21" t="s">
        <v>28</v>
      </c>
      <c r="G1333" s="21" t="s">
        <v>4285</v>
      </c>
      <c r="H1333" s="21" t="s">
        <v>851</v>
      </c>
      <c r="I1333" s="20">
        <v>10</v>
      </c>
      <c r="J1333" s="21">
        <f t="shared" si="47"/>
        <v>3</v>
      </c>
      <c r="K1333" s="21">
        <f t="shared" si="48"/>
        <v>7</v>
      </c>
      <c r="L1333" s="21" t="s">
        <v>4340</v>
      </c>
      <c r="M1333" s="20" t="s">
        <v>23</v>
      </c>
      <c r="N1333" s="21" t="s">
        <v>4341</v>
      </c>
      <c r="O1333" s="22" t="s">
        <v>34</v>
      </c>
      <c r="P1333" s="22" t="s">
        <v>35</v>
      </c>
      <c r="Q1333" s="21" t="s">
        <v>4288</v>
      </c>
    </row>
    <row r="1334" s="3" customFormat="1" ht="36" spans="1:17">
      <c r="A1334" s="20">
        <v>1328</v>
      </c>
      <c r="B1334" s="21" t="s">
        <v>770</v>
      </c>
      <c r="C1334" s="21" t="s">
        <v>794</v>
      </c>
      <c r="D1334" s="21" t="s">
        <v>884</v>
      </c>
      <c r="E1334" s="21" t="s">
        <v>4342</v>
      </c>
      <c r="F1334" s="21" t="s">
        <v>28</v>
      </c>
      <c r="G1334" s="21" t="s">
        <v>4285</v>
      </c>
      <c r="H1334" s="21" t="s">
        <v>851</v>
      </c>
      <c r="I1334" s="20">
        <v>5</v>
      </c>
      <c r="J1334" s="21">
        <f t="shared" si="47"/>
        <v>1.5</v>
      </c>
      <c r="K1334" s="21">
        <f t="shared" si="48"/>
        <v>3.5</v>
      </c>
      <c r="L1334" s="21" t="s">
        <v>4343</v>
      </c>
      <c r="M1334" s="20" t="s">
        <v>23</v>
      </c>
      <c r="N1334" s="21" t="s">
        <v>4344</v>
      </c>
      <c r="O1334" s="22" t="s">
        <v>1178</v>
      </c>
      <c r="P1334" s="22" t="s">
        <v>792</v>
      </c>
      <c r="Q1334" s="21" t="s">
        <v>4288</v>
      </c>
    </row>
    <row r="1335" s="3" customFormat="1" ht="36" spans="1:17">
      <c r="A1335" s="20">
        <v>1329</v>
      </c>
      <c r="B1335" s="21" t="s">
        <v>770</v>
      </c>
      <c r="C1335" s="21" t="s">
        <v>866</v>
      </c>
      <c r="D1335" s="21" t="s">
        <v>26</v>
      </c>
      <c r="E1335" s="21" t="s">
        <v>4345</v>
      </c>
      <c r="F1335" s="21" t="s">
        <v>28</v>
      </c>
      <c r="G1335" s="21" t="s">
        <v>38</v>
      </c>
      <c r="H1335" s="21" t="s">
        <v>868</v>
      </c>
      <c r="I1335" s="21">
        <v>6</v>
      </c>
      <c r="J1335" s="21">
        <f t="shared" si="47"/>
        <v>1.8</v>
      </c>
      <c r="K1335" s="21">
        <f t="shared" si="48"/>
        <v>4.2</v>
      </c>
      <c r="L1335" s="21" t="s">
        <v>4346</v>
      </c>
      <c r="M1335" s="20" t="s">
        <v>23</v>
      </c>
      <c r="N1335" s="21" t="s">
        <v>4347</v>
      </c>
      <c r="O1335" s="22" t="s">
        <v>34</v>
      </c>
      <c r="P1335" s="22" t="s">
        <v>35</v>
      </c>
      <c r="Q1335" s="21" t="s">
        <v>3543</v>
      </c>
    </row>
    <row r="1336" s="3" customFormat="1" ht="36" spans="1:17">
      <c r="A1336" s="20">
        <v>1330</v>
      </c>
      <c r="B1336" s="21" t="s">
        <v>770</v>
      </c>
      <c r="C1336" s="21" t="s">
        <v>866</v>
      </c>
      <c r="D1336" s="21" t="s">
        <v>26</v>
      </c>
      <c r="E1336" s="21" t="s">
        <v>4348</v>
      </c>
      <c r="F1336" s="21" t="s">
        <v>28</v>
      </c>
      <c r="G1336" s="21" t="s">
        <v>38</v>
      </c>
      <c r="H1336" s="21" t="s">
        <v>868</v>
      </c>
      <c r="I1336" s="21">
        <v>7</v>
      </c>
      <c r="J1336" s="21">
        <f t="shared" si="47"/>
        <v>2.1</v>
      </c>
      <c r="K1336" s="21">
        <f t="shared" si="48"/>
        <v>4.9</v>
      </c>
      <c r="L1336" s="21" t="s">
        <v>4346</v>
      </c>
      <c r="M1336" s="20" t="s">
        <v>23</v>
      </c>
      <c r="N1336" s="21" t="s">
        <v>4349</v>
      </c>
      <c r="O1336" s="22" t="s">
        <v>892</v>
      </c>
      <c r="P1336" s="22" t="s">
        <v>806</v>
      </c>
      <c r="Q1336" s="21" t="s">
        <v>3543</v>
      </c>
    </row>
    <row r="1337" s="3" customFormat="1" ht="36" spans="1:17">
      <c r="A1337" s="20">
        <v>1331</v>
      </c>
      <c r="B1337" s="21" t="s">
        <v>770</v>
      </c>
      <c r="C1337" s="21" t="s">
        <v>794</v>
      </c>
      <c r="D1337" s="21" t="s">
        <v>884</v>
      </c>
      <c r="E1337" s="21" t="s">
        <v>4350</v>
      </c>
      <c r="F1337" s="21" t="s">
        <v>28</v>
      </c>
      <c r="G1337" s="21" t="s">
        <v>38</v>
      </c>
      <c r="H1337" s="21" t="s">
        <v>851</v>
      </c>
      <c r="I1337" s="21">
        <v>17</v>
      </c>
      <c r="J1337" s="21">
        <f t="shared" si="47"/>
        <v>5.1</v>
      </c>
      <c r="K1337" s="21">
        <f t="shared" si="48"/>
        <v>11.9</v>
      </c>
      <c r="L1337" s="21" t="s">
        <v>4351</v>
      </c>
      <c r="M1337" s="20" t="s">
        <v>23</v>
      </c>
      <c r="N1337" s="21" t="s">
        <v>4338</v>
      </c>
      <c r="O1337" s="22" t="s">
        <v>892</v>
      </c>
      <c r="P1337" s="22" t="s">
        <v>806</v>
      </c>
      <c r="Q1337" s="21" t="s">
        <v>3543</v>
      </c>
    </row>
    <row r="1338" s="3" customFormat="1" ht="36" spans="1:17">
      <c r="A1338" s="20">
        <v>1332</v>
      </c>
      <c r="B1338" s="21" t="s">
        <v>770</v>
      </c>
      <c r="C1338" s="21" t="s">
        <v>785</v>
      </c>
      <c r="D1338" s="21" t="s">
        <v>26</v>
      </c>
      <c r="E1338" s="21" t="s">
        <v>4352</v>
      </c>
      <c r="F1338" s="21" t="s">
        <v>28</v>
      </c>
      <c r="G1338" s="21" t="s">
        <v>38</v>
      </c>
      <c r="H1338" s="21" t="s">
        <v>1622</v>
      </c>
      <c r="I1338" s="20">
        <v>5</v>
      </c>
      <c r="J1338" s="21">
        <f t="shared" si="47"/>
        <v>1.5</v>
      </c>
      <c r="K1338" s="21">
        <f t="shared" si="48"/>
        <v>3.5</v>
      </c>
      <c r="L1338" s="21" t="s">
        <v>4353</v>
      </c>
      <c r="M1338" s="20" t="s">
        <v>23</v>
      </c>
      <c r="N1338" s="21" t="s">
        <v>4354</v>
      </c>
      <c r="O1338" s="22" t="s">
        <v>584</v>
      </c>
      <c r="P1338" s="22" t="s">
        <v>1178</v>
      </c>
      <c r="Q1338" s="21" t="s">
        <v>3543</v>
      </c>
    </row>
    <row r="1339" s="3" customFormat="1" ht="36" spans="1:17">
      <c r="A1339" s="20">
        <v>1333</v>
      </c>
      <c r="B1339" s="21" t="s">
        <v>770</v>
      </c>
      <c r="C1339" s="20" t="s">
        <v>771</v>
      </c>
      <c r="D1339" s="21" t="s">
        <v>26</v>
      </c>
      <c r="E1339" s="21" t="s">
        <v>4355</v>
      </c>
      <c r="F1339" s="21" t="s">
        <v>28</v>
      </c>
      <c r="G1339" s="21" t="s">
        <v>43</v>
      </c>
      <c r="H1339" s="21" t="s">
        <v>372</v>
      </c>
      <c r="I1339" s="20">
        <v>10</v>
      </c>
      <c r="J1339" s="21">
        <f t="shared" si="47"/>
        <v>3</v>
      </c>
      <c r="K1339" s="21">
        <f t="shared" si="48"/>
        <v>7</v>
      </c>
      <c r="L1339" s="21" t="s">
        <v>4356</v>
      </c>
      <c r="M1339" s="20" t="s">
        <v>23</v>
      </c>
      <c r="N1339" s="21" t="s">
        <v>4357</v>
      </c>
      <c r="O1339" s="22" t="s">
        <v>892</v>
      </c>
      <c r="P1339" s="22" t="s">
        <v>806</v>
      </c>
      <c r="Q1339" s="21" t="s">
        <v>4331</v>
      </c>
    </row>
    <row r="1340" s="3" customFormat="1" ht="36" spans="1:17">
      <c r="A1340" s="20">
        <v>1334</v>
      </c>
      <c r="B1340" s="21" t="s">
        <v>770</v>
      </c>
      <c r="C1340" s="21" t="s">
        <v>794</v>
      </c>
      <c r="D1340" s="21" t="s">
        <v>26</v>
      </c>
      <c r="E1340" s="21" t="s">
        <v>4358</v>
      </c>
      <c r="F1340" s="21" t="s">
        <v>28</v>
      </c>
      <c r="G1340" s="21" t="s">
        <v>43</v>
      </c>
      <c r="H1340" s="21" t="s">
        <v>435</v>
      </c>
      <c r="I1340" s="21">
        <v>10</v>
      </c>
      <c r="J1340" s="21">
        <f t="shared" si="47"/>
        <v>3</v>
      </c>
      <c r="K1340" s="21">
        <f t="shared" si="48"/>
        <v>7</v>
      </c>
      <c r="L1340" s="21" t="s">
        <v>4359</v>
      </c>
      <c r="M1340" s="20" t="s">
        <v>23</v>
      </c>
      <c r="N1340" s="21" t="s">
        <v>4360</v>
      </c>
      <c r="O1340" s="22" t="s">
        <v>570</v>
      </c>
      <c r="P1340" s="22" t="s">
        <v>319</v>
      </c>
      <c r="Q1340" s="21" t="s">
        <v>4331</v>
      </c>
    </row>
    <row r="1341" s="3" customFormat="1" ht="36" spans="1:17">
      <c r="A1341" s="20">
        <v>1335</v>
      </c>
      <c r="B1341" s="21" t="s">
        <v>770</v>
      </c>
      <c r="C1341" s="20" t="s">
        <v>771</v>
      </c>
      <c r="D1341" s="21" t="s">
        <v>26</v>
      </c>
      <c r="E1341" s="21" t="s">
        <v>4361</v>
      </c>
      <c r="F1341" s="21" t="s">
        <v>28</v>
      </c>
      <c r="G1341" s="21" t="s">
        <v>47</v>
      </c>
      <c r="H1341" s="21" t="s">
        <v>372</v>
      </c>
      <c r="I1341" s="21">
        <v>10</v>
      </c>
      <c r="J1341" s="21">
        <f t="shared" si="47"/>
        <v>3</v>
      </c>
      <c r="K1341" s="21">
        <f t="shared" si="48"/>
        <v>7</v>
      </c>
      <c r="L1341" s="21" t="s">
        <v>4362</v>
      </c>
      <c r="M1341" s="20" t="s">
        <v>23</v>
      </c>
      <c r="N1341" s="21" t="s">
        <v>4363</v>
      </c>
      <c r="O1341" s="22" t="s">
        <v>35</v>
      </c>
      <c r="P1341" s="22" t="s">
        <v>792</v>
      </c>
      <c r="Q1341" s="21" t="s">
        <v>4293</v>
      </c>
    </row>
    <row r="1342" s="3" customFormat="1" ht="48" spans="1:17">
      <c r="A1342" s="20">
        <v>1336</v>
      </c>
      <c r="B1342" s="21" t="s">
        <v>770</v>
      </c>
      <c r="C1342" s="20" t="s">
        <v>771</v>
      </c>
      <c r="D1342" s="21" t="s">
        <v>26</v>
      </c>
      <c r="E1342" s="21" t="s">
        <v>4364</v>
      </c>
      <c r="F1342" s="21" t="s">
        <v>51</v>
      </c>
      <c r="G1342" s="21" t="s">
        <v>4365</v>
      </c>
      <c r="H1342" s="21" t="s">
        <v>4366</v>
      </c>
      <c r="I1342" s="21">
        <v>30</v>
      </c>
      <c r="J1342" s="21">
        <f t="shared" ref="J1342:J1405" si="49">I1342*0.3</f>
        <v>9</v>
      </c>
      <c r="K1342" s="21">
        <f t="shared" ref="K1342:K1405" si="50">I1342*0.7</f>
        <v>21</v>
      </c>
      <c r="L1342" s="21" t="s">
        <v>4367</v>
      </c>
      <c r="M1342" s="20" t="s">
        <v>23</v>
      </c>
      <c r="N1342" s="21" t="s">
        <v>4368</v>
      </c>
      <c r="O1342" s="22" t="s">
        <v>1089</v>
      </c>
      <c r="P1342" s="22" t="s">
        <v>319</v>
      </c>
      <c r="Q1342" s="21" t="s">
        <v>4369</v>
      </c>
    </row>
    <row r="1343" s="3" customFormat="1" ht="48" spans="1:17">
      <c r="A1343" s="20">
        <v>1337</v>
      </c>
      <c r="B1343" s="21" t="s">
        <v>770</v>
      </c>
      <c r="C1343" s="21" t="s">
        <v>794</v>
      </c>
      <c r="D1343" s="21" t="s">
        <v>884</v>
      </c>
      <c r="E1343" s="21" t="s">
        <v>4370</v>
      </c>
      <c r="F1343" s="21" t="s">
        <v>51</v>
      </c>
      <c r="G1343" s="21" t="s">
        <v>4371</v>
      </c>
      <c r="H1343" s="21" t="s">
        <v>851</v>
      </c>
      <c r="I1343" s="21">
        <v>8</v>
      </c>
      <c r="J1343" s="21">
        <f t="shared" si="49"/>
        <v>2.4</v>
      </c>
      <c r="K1343" s="21">
        <f t="shared" si="50"/>
        <v>5.6</v>
      </c>
      <c r="L1343" s="21" t="s">
        <v>4372</v>
      </c>
      <c r="M1343" s="20" t="s">
        <v>23</v>
      </c>
      <c r="N1343" s="21" t="s">
        <v>4373</v>
      </c>
      <c r="O1343" s="22" t="s">
        <v>1244</v>
      </c>
      <c r="P1343" s="22" t="s">
        <v>792</v>
      </c>
      <c r="Q1343" s="21" t="s">
        <v>4374</v>
      </c>
    </row>
    <row r="1344" s="3" customFormat="1" ht="36" spans="1:17">
      <c r="A1344" s="20">
        <v>1338</v>
      </c>
      <c r="B1344" s="21" t="s">
        <v>770</v>
      </c>
      <c r="C1344" s="21" t="s">
        <v>794</v>
      </c>
      <c r="D1344" s="21" t="s">
        <v>26</v>
      </c>
      <c r="E1344" s="21" t="s">
        <v>4375</v>
      </c>
      <c r="F1344" s="21" t="s">
        <v>51</v>
      </c>
      <c r="G1344" s="21" t="s">
        <v>4376</v>
      </c>
      <c r="H1344" s="21" t="s">
        <v>865</v>
      </c>
      <c r="I1344" s="21">
        <v>30</v>
      </c>
      <c r="J1344" s="21">
        <f t="shared" si="49"/>
        <v>9</v>
      </c>
      <c r="K1344" s="21">
        <f t="shared" si="50"/>
        <v>21</v>
      </c>
      <c r="L1344" s="21" t="s">
        <v>4377</v>
      </c>
      <c r="M1344" s="20" t="s">
        <v>23</v>
      </c>
      <c r="N1344" s="21" t="s">
        <v>4373</v>
      </c>
      <c r="O1344" s="21">
        <v>2019.07</v>
      </c>
      <c r="P1344" s="22" t="s">
        <v>319</v>
      </c>
      <c r="Q1344" s="21" t="s">
        <v>4378</v>
      </c>
    </row>
    <row r="1345" s="3" customFormat="1" ht="36" spans="1:17">
      <c r="A1345" s="20">
        <v>1339</v>
      </c>
      <c r="B1345" s="21" t="s">
        <v>770</v>
      </c>
      <c r="C1345" s="20" t="s">
        <v>771</v>
      </c>
      <c r="D1345" s="21" t="s">
        <v>26</v>
      </c>
      <c r="E1345" s="21" t="s">
        <v>4379</v>
      </c>
      <c r="F1345" s="21" t="s">
        <v>51</v>
      </c>
      <c r="G1345" s="21" t="s">
        <v>4380</v>
      </c>
      <c r="H1345" s="21" t="s">
        <v>2804</v>
      </c>
      <c r="I1345" s="21">
        <v>25</v>
      </c>
      <c r="J1345" s="21">
        <f t="shared" si="49"/>
        <v>7.5</v>
      </c>
      <c r="K1345" s="21">
        <f t="shared" si="50"/>
        <v>17.5</v>
      </c>
      <c r="L1345" s="21" t="s">
        <v>4381</v>
      </c>
      <c r="M1345" s="20" t="s">
        <v>23</v>
      </c>
      <c r="N1345" s="21" t="s">
        <v>4382</v>
      </c>
      <c r="O1345" s="22" t="s">
        <v>1089</v>
      </c>
      <c r="P1345" s="22" t="s">
        <v>3558</v>
      </c>
      <c r="Q1345" s="21" t="s">
        <v>4383</v>
      </c>
    </row>
    <row r="1346" s="3" customFormat="1" ht="36" spans="1:17">
      <c r="A1346" s="20">
        <v>1340</v>
      </c>
      <c r="B1346" s="21" t="s">
        <v>770</v>
      </c>
      <c r="C1346" s="21" t="s">
        <v>794</v>
      </c>
      <c r="D1346" s="21" t="s">
        <v>26</v>
      </c>
      <c r="E1346" s="21" t="s">
        <v>4384</v>
      </c>
      <c r="F1346" s="21" t="s">
        <v>51</v>
      </c>
      <c r="G1346" s="21" t="s">
        <v>4385</v>
      </c>
      <c r="H1346" s="21" t="s">
        <v>851</v>
      </c>
      <c r="I1346" s="21">
        <v>5</v>
      </c>
      <c r="J1346" s="21">
        <f t="shared" si="49"/>
        <v>1.5</v>
      </c>
      <c r="K1346" s="21">
        <f t="shared" si="50"/>
        <v>3.5</v>
      </c>
      <c r="L1346" s="21" t="s">
        <v>4386</v>
      </c>
      <c r="M1346" s="20" t="s">
        <v>23</v>
      </c>
      <c r="N1346" s="21" t="s">
        <v>4387</v>
      </c>
      <c r="O1346" s="22" t="s">
        <v>1089</v>
      </c>
      <c r="P1346" s="22" t="s">
        <v>3558</v>
      </c>
      <c r="Q1346" s="21" t="s">
        <v>4383</v>
      </c>
    </row>
    <row r="1347" s="3" customFormat="1" ht="36" spans="1:17">
      <c r="A1347" s="20">
        <v>1341</v>
      </c>
      <c r="B1347" s="21" t="s">
        <v>770</v>
      </c>
      <c r="C1347" s="20" t="s">
        <v>771</v>
      </c>
      <c r="D1347" s="21" t="s">
        <v>26</v>
      </c>
      <c r="E1347" s="21" t="s">
        <v>4388</v>
      </c>
      <c r="F1347" s="21" t="s">
        <v>51</v>
      </c>
      <c r="G1347" s="21" t="s">
        <v>4389</v>
      </c>
      <c r="H1347" s="21" t="s">
        <v>1576</v>
      </c>
      <c r="I1347" s="21">
        <v>12</v>
      </c>
      <c r="J1347" s="21">
        <f t="shared" si="49"/>
        <v>3.6</v>
      </c>
      <c r="K1347" s="21">
        <f t="shared" si="50"/>
        <v>8.4</v>
      </c>
      <c r="L1347" s="21" t="s">
        <v>4390</v>
      </c>
      <c r="M1347" s="20" t="s">
        <v>23</v>
      </c>
      <c r="N1347" s="21" t="s">
        <v>4391</v>
      </c>
      <c r="O1347" s="22" t="s">
        <v>1111</v>
      </c>
      <c r="P1347" s="22" t="s">
        <v>1184</v>
      </c>
      <c r="Q1347" s="21" t="s">
        <v>4392</v>
      </c>
    </row>
    <row r="1348" s="3" customFormat="1" ht="60" spans="1:17">
      <c r="A1348" s="20">
        <v>1342</v>
      </c>
      <c r="B1348" s="21" t="s">
        <v>770</v>
      </c>
      <c r="C1348" s="20" t="s">
        <v>771</v>
      </c>
      <c r="D1348" s="21" t="s">
        <v>26</v>
      </c>
      <c r="E1348" s="21" t="s">
        <v>4393</v>
      </c>
      <c r="F1348" s="21" t="s">
        <v>51</v>
      </c>
      <c r="G1348" s="21" t="s">
        <v>4394</v>
      </c>
      <c r="H1348" s="21" t="s">
        <v>372</v>
      </c>
      <c r="I1348" s="21">
        <v>23</v>
      </c>
      <c r="J1348" s="21">
        <f t="shared" si="49"/>
        <v>6.9</v>
      </c>
      <c r="K1348" s="21">
        <f t="shared" si="50"/>
        <v>16.1</v>
      </c>
      <c r="L1348" s="21" t="s">
        <v>4395</v>
      </c>
      <c r="M1348" s="20" t="s">
        <v>23</v>
      </c>
      <c r="N1348" s="21" t="s">
        <v>4396</v>
      </c>
      <c r="O1348" s="22" t="s">
        <v>1184</v>
      </c>
      <c r="P1348" s="22" t="s">
        <v>792</v>
      </c>
      <c r="Q1348" s="21" t="s">
        <v>4397</v>
      </c>
    </row>
    <row r="1349" s="3" customFormat="1" ht="36" spans="1:17">
      <c r="A1349" s="20">
        <v>1343</v>
      </c>
      <c r="B1349" s="21" t="s">
        <v>770</v>
      </c>
      <c r="C1349" s="20" t="s">
        <v>771</v>
      </c>
      <c r="D1349" s="21" t="s">
        <v>313</v>
      </c>
      <c r="E1349" s="21" t="s">
        <v>4398</v>
      </c>
      <c r="F1349" s="21" t="s">
        <v>51</v>
      </c>
      <c r="G1349" s="21" t="s">
        <v>4399</v>
      </c>
      <c r="H1349" s="21" t="s">
        <v>372</v>
      </c>
      <c r="I1349" s="21">
        <v>7</v>
      </c>
      <c r="J1349" s="21">
        <f t="shared" si="49"/>
        <v>2.1</v>
      </c>
      <c r="K1349" s="21">
        <f t="shared" si="50"/>
        <v>4.9</v>
      </c>
      <c r="L1349" s="21" t="s">
        <v>4400</v>
      </c>
      <c r="M1349" s="20" t="s">
        <v>23</v>
      </c>
      <c r="N1349" s="21" t="s">
        <v>4401</v>
      </c>
      <c r="O1349" s="22" t="s">
        <v>3558</v>
      </c>
      <c r="P1349" s="22" t="s">
        <v>1171</v>
      </c>
      <c r="Q1349" s="21" t="s">
        <v>4397</v>
      </c>
    </row>
    <row r="1350" s="3" customFormat="1" ht="36" spans="1:17">
      <c r="A1350" s="20">
        <v>1344</v>
      </c>
      <c r="B1350" s="21" t="s">
        <v>770</v>
      </c>
      <c r="C1350" s="20" t="s">
        <v>771</v>
      </c>
      <c r="D1350" s="21" t="s">
        <v>313</v>
      </c>
      <c r="E1350" s="21" t="s">
        <v>4402</v>
      </c>
      <c r="F1350" s="21" t="s">
        <v>51</v>
      </c>
      <c r="G1350" s="21" t="s">
        <v>4403</v>
      </c>
      <c r="H1350" s="21" t="s">
        <v>372</v>
      </c>
      <c r="I1350" s="21">
        <v>30</v>
      </c>
      <c r="J1350" s="21">
        <f t="shared" si="49"/>
        <v>9</v>
      </c>
      <c r="K1350" s="21">
        <f t="shared" si="50"/>
        <v>21</v>
      </c>
      <c r="L1350" s="21" t="s">
        <v>4404</v>
      </c>
      <c r="M1350" s="20" t="s">
        <v>23</v>
      </c>
      <c r="N1350" s="21" t="s">
        <v>4405</v>
      </c>
      <c r="O1350" s="22" t="s">
        <v>4406</v>
      </c>
      <c r="P1350" s="22" t="s">
        <v>4407</v>
      </c>
      <c r="Q1350" s="21" t="s">
        <v>4408</v>
      </c>
    </row>
    <row r="1351" s="3" customFormat="1" ht="72" spans="1:17">
      <c r="A1351" s="20">
        <v>1345</v>
      </c>
      <c r="B1351" s="21" t="s">
        <v>770</v>
      </c>
      <c r="C1351" s="21" t="s">
        <v>794</v>
      </c>
      <c r="D1351" s="21" t="s">
        <v>26</v>
      </c>
      <c r="E1351" s="21" t="s">
        <v>4409</v>
      </c>
      <c r="F1351" s="21" t="s">
        <v>51</v>
      </c>
      <c r="G1351" s="21" t="s">
        <v>4410</v>
      </c>
      <c r="H1351" s="21" t="s">
        <v>4411</v>
      </c>
      <c r="I1351" s="21">
        <v>15</v>
      </c>
      <c r="J1351" s="21">
        <f t="shared" si="49"/>
        <v>4.5</v>
      </c>
      <c r="K1351" s="21">
        <f t="shared" si="50"/>
        <v>10.5</v>
      </c>
      <c r="L1351" s="21" t="s">
        <v>4412</v>
      </c>
      <c r="M1351" s="20" t="s">
        <v>23</v>
      </c>
      <c r="N1351" s="21" t="s">
        <v>4413</v>
      </c>
      <c r="O1351" s="22" t="s">
        <v>1111</v>
      </c>
      <c r="P1351" s="22" t="s">
        <v>319</v>
      </c>
      <c r="Q1351" s="21" t="s">
        <v>4414</v>
      </c>
    </row>
    <row r="1352" s="3" customFormat="1" ht="36" spans="1:17">
      <c r="A1352" s="20">
        <v>1346</v>
      </c>
      <c r="B1352" s="21" t="s">
        <v>770</v>
      </c>
      <c r="C1352" s="20" t="s">
        <v>771</v>
      </c>
      <c r="D1352" s="21" t="s">
        <v>26</v>
      </c>
      <c r="E1352" s="21" t="s">
        <v>4415</v>
      </c>
      <c r="F1352" s="21" t="s">
        <v>51</v>
      </c>
      <c r="G1352" s="21" t="s">
        <v>4416</v>
      </c>
      <c r="H1352" s="21" t="s">
        <v>372</v>
      </c>
      <c r="I1352" s="21">
        <v>15</v>
      </c>
      <c r="J1352" s="21">
        <f t="shared" si="49"/>
        <v>4.5</v>
      </c>
      <c r="K1352" s="21">
        <f t="shared" si="50"/>
        <v>10.5</v>
      </c>
      <c r="L1352" s="21" t="s">
        <v>4417</v>
      </c>
      <c r="M1352" s="20" t="s">
        <v>23</v>
      </c>
      <c r="N1352" s="21" t="s">
        <v>4418</v>
      </c>
      <c r="O1352" s="22" t="s">
        <v>1125</v>
      </c>
      <c r="P1352" s="22" t="s">
        <v>1171</v>
      </c>
      <c r="Q1352" s="21" t="s">
        <v>4414</v>
      </c>
    </row>
    <row r="1353" s="3" customFormat="1" ht="36" spans="1:17">
      <c r="A1353" s="20">
        <v>1347</v>
      </c>
      <c r="B1353" s="21" t="s">
        <v>770</v>
      </c>
      <c r="C1353" s="20" t="s">
        <v>771</v>
      </c>
      <c r="D1353" s="21" t="s">
        <v>884</v>
      </c>
      <c r="E1353" s="21" t="s">
        <v>4419</v>
      </c>
      <c r="F1353" s="21" t="s">
        <v>51</v>
      </c>
      <c r="G1353" s="21" t="s">
        <v>4420</v>
      </c>
      <c r="H1353" s="21" t="s">
        <v>851</v>
      </c>
      <c r="I1353" s="21">
        <v>11.6</v>
      </c>
      <c r="J1353" s="21">
        <f t="shared" si="49"/>
        <v>3.48</v>
      </c>
      <c r="K1353" s="21">
        <f t="shared" si="50"/>
        <v>8.12</v>
      </c>
      <c r="L1353" s="21" t="s">
        <v>4421</v>
      </c>
      <c r="M1353" s="20" t="s">
        <v>23</v>
      </c>
      <c r="N1353" s="21" t="s">
        <v>4422</v>
      </c>
      <c r="O1353" s="22" t="s">
        <v>1089</v>
      </c>
      <c r="P1353" s="22" t="s">
        <v>319</v>
      </c>
      <c r="Q1353" s="21" t="s">
        <v>4423</v>
      </c>
    </row>
    <row r="1354" s="3" customFormat="1" ht="36" spans="1:17">
      <c r="A1354" s="20">
        <v>1348</v>
      </c>
      <c r="B1354" s="21" t="s">
        <v>770</v>
      </c>
      <c r="C1354" s="21" t="s">
        <v>785</v>
      </c>
      <c r="D1354" s="21" t="s">
        <v>884</v>
      </c>
      <c r="E1354" s="21" t="s">
        <v>4424</v>
      </c>
      <c r="F1354" s="21" t="s">
        <v>51</v>
      </c>
      <c r="G1354" s="21" t="s">
        <v>4425</v>
      </c>
      <c r="H1354" s="21" t="s">
        <v>851</v>
      </c>
      <c r="I1354" s="21">
        <v>8.8</v>
      </c>
      <c r="J1354" s="21">
        <f t="shared" si="49"/>
        <v>2.64</v>
      </c>
      <c r="K1354" s="21">
        <f t="shared" si="50"/>
        <v>6.16</v>
      </c>
      <c r="L1354" s="21" t="s">
        <v>4426</v>
      </c>
      <c r="M1354" s="20" t="s">
        <v>23</v>
      </c>
      <c r="N1354" s="21" t="s">
        <v>4427</v>
      </c>
      <c r="O1354" s="22" t="s">
        <v>1116</v>
      </c>
      <c r="P1354" s="22" t="s">
        <v>792</v>
      </c>
      <c r="Q1354" s="21" t="s">
        <v>4423</v>
      </c>
    </row>
    <row r="1355" s="3" customFormat="1" ht="36" spans="1:17">
      <c r="A1355" s="20">
        <v>1349</v>
      </c>
      <c r="B1355" s="21" t="s">
        <v>770</v>
      </c>
      <c r="C1355" s="20" t="s">
        <v>771</v>
      </c>
      <c r="D1355" s="21" t="s">
        <v>26</v>
      </c>
      <c r="E1355" s="21" t="s">
        <v>4428</v>
      </c>
      <c r="F1355" s="21" t="s">
        <v>51</v>
      </c>
      <c r="G1355" s="21" t="s">
        <v>4429</v>
      </c>
      <c r="H1355" s="21" t="s">
        <v>372</v>
      </c>
      <c r="I1355" s="21">
        <v>9.6</v>
      </c>
      <c r="J1355" s="21">
        <f t="shared" si="49"/>
        <v>2.88</v>
      </c>
      <c r="K1355" s="21">
        <f t="shared" si="50"/>
        <v>6.72</v>
      </c>
      <c r="L1355" s="21" t="s">
        <v>4430</v>
      </c>
      <c r="M1355" s="20" t="s">
        <v>23</v>
      </c>
      <c r="N1355" s="21" t="s">
        <v>4431</v>
      </c>
      <c r="O1355" s="22" t="s">
        <v>842</v>
      </c>
      <c r="P1355" s="22" t="s">
        <v>584</v>
      </c>
      <c r="Q1355" s="21" t="s">
        <v>4423</v>
      </c>
    </row>
    <row r="1356" s="3" customFormat="1" ht="36" spans="1:17">
      <c r="A1356" s="20">
        <v>1350</v>
      </c>
      <c r="B1356" s="21" t="s">
        <v>770</v>
      </c>
      <c r="C1356" s="20" t="s">
        <v>771</v>
      </c>
      <c r="D1356" s="21" t="s">
        <v>26</v>
      </c>
      <c r="E1356" s="21" t="s">
        <v>4432</v>
      </c>
      <c r="F1356" s="21" t="s">
        <v>51</v>
      </c>
      <c r="G1356" s="21" t="s">
        <v>4433</v>
      </c>
      <c r="H1356" s="21" t="s">
        <v>372</v>
      </c>
      <c r="I1356" s="21">
        <v>5</v>
      </c>
      <c r="J1356" s="21">
        <f t="shared" si="49"/>
        <v>1.5</v>
      </c>
      <c r="K1356" s="21">
        <f t="shared" si="50"/>
        <v>3.5</v>
      </c>
      <c r="L1356" s="21" t="s">
        <v>4434</v>
      </c>
      <c r="M1356" s="20" t="s">
        <v>23</v>
      </c>
      <c r="N1356" s="21" t="s">
        <v>4435</v>
      </c>
      <c r="O1356" s="22" t="s">
        <v>1244</v>
      </c>
      <c r="P1356" s="22" t="s">
        <v>792</v>
      </c>
      <c r="Q1356" s="21" t="s">
        <v>4436</v>
      </c>
    </row>
    <row r="1357" s="3" customFormat="1" ht="36" spans="1:17">
      <c r="A1357" s="20">
        <v>1351</v>
      </c>
      <c r="B1357" s="21" t="s">
        <v>770</v>
      </c>
      <c r="C1357" s="20" t="s">
        <v>771</v>
      </c>
      <c r="D1357" s="21" t="s">
        <v>313</v>
      </c>
      <c r="E1357" s="21" t="s">
        <v>4437</v>
      </c>
      <c r="F1357" s="21" t="s">
        <v>51</v>
      </c>
      <c r="G1357" s="21" t="s">
        <v>4438</v>
      </c>
      <c r="H1357" s="21" t="s">
        <v>1576</v>
      </c>
      <c r="I1357" s="21">
        <v>10</v>
      </c>
      <c r="J1357" s="21">
        <f t="shared" si="49"/>
        <v>3</v>
      </c>
      <c r="K1357" s="21">
        <f t="shared" si="50"/>
        <v>7</v>
      </c>
      <c r="L1357" s="21" t="s">
        <v>4439</v>
      </c>
      <c r="M1357" s="20" t="s">
        <v>23</v>
      </c>
      <c r="N1357" s="21" t="s">
        <v>4440</v>
      </c>
      <c r="O1357" s="22" t="s">
        <v>1244</v>
      </c>
      <c r="P1357" s="22" t="s">
        <v>792</v>
      </c>
      <c r="Q1357" s="21" t="s">
        <v>4436</v>
      </c>
    </row>
    <row r="1358" s="3" customFormat="1" ht="36" spans="1:17">
      <c r="A1358" s="20">
        <v>1352</v>
      </c>
      <c r="B1358" s="21" t="s">
        <v>770</v>
      </c>
      <c r="C1358" s="20" t="s">
        <v>771</v>
      </c>
      <c r="D1358" s="21" t="s">
        <v>26</v>
      </c>
      <c r="E1358" s="21" t="s">
        <v>4441</v>
      </c>
      <c r="F1358" s="21" t="s">
        <v>51</v>
      </c>
      <c r="G1358" s="21" t="s">
        <v>4442</v>
      </c>
      <c r="H1358" s="21" t="s">
        <v>372</v>
      </c>
      <c r="I1358" s="21">
        <v>8</v>
      </c>
      <c r="J1358" s="21">
        <f t="shared" si="49"/>
        <v>2.4</v>
      </c>
      <c r="K1358" s="21">
        <f t="shared" si="50"/>
        <v>5.6</v>
      </c>
      <c r="L1358" s="21" t="s">
        <v>4443</v>
      </c>
      <c r="M1358" s="20" t="s">
        <v>23</v>
      </c>
      <c r="N1358" s="21" t="s">
        <v>4444</v>
      </c>
      <c r="O1358" s="22" t="s">
        <v>1244</v>
      </c>
      <c r="P1358" s="22" t="s">
        <v>792</v>
      </c>
      <c r="Q1358" s="21" t="s">
        <v>4436</v>
      </c>
    </row>
    <row r="1359" s="3" customFormat="1" ht="36" spans="1:17">
      <c r="A1359" s="20">
        <v>1353</v>
      </c>
      <c r="B1359" s="21" t="s">
        <v>770</v>
      </c>
      <c r="C1359" s="21" t="s">
        <v>794</v>
      </c>
      <c r="D1359" s="21" t="s">
        <v>884</v>
      </c>
      <c r="E1359" s="21" t="s">
        <v>4445</v>
      </c>
      <c r="F1359" s="21" t="s">
        <v>51</v>
      </c>
      <c r="G1359" s="21" t="s">
        <v>4446</v>
      </c>
      <c r="H1359" s="21" t="s">
        <v>4447</v>
      </c>
      <c r="I1359" s="21">
        <v>7</v>
      </c>
      <c r="J1359" s="21">
        <f t="shared" si="49"/>
        <v>2.1</v>
      </c>
      <c r="K1359" s="21">
        <f t="shared" si="50"/>
        <v>4.9</v>
      </c>
      <c r="L1359" s="21" t="s">
        <v>4448</v>
      </c>
      <c r="M1359" s="20" t="s">
        <v>23</v>
      </c>
      <c r="N1359" s="21" t="s">
        <v>4449</v>
      </c>
      <c r="O1359" s="22" t="s">
        <v>1116</v>
      </c>
      <c r="P1359" s="22" t="s">
        <v>1171</v>
      </c>
      <c r="Q1359" s="21" t="s">
        <v>4436</v>
      </c>
    </row>
    <row r="1360" s="3" customFormat="1" ht="36" spans="1:17">
      <c r="A1360" s="20">
        <v>1354</v>
      </c>
      <c r="B1360" s="21" t="s">
        <v>770</v>
      </c>
      <c r="C1360" s="20" t="s">
        <v>771</v>
      </c>
      <c r="D1360" s="21" t="s">
        <v>313</v>
      </c>
      <c r="E1360" s="21" t="s">
        <v>4450</v>
      </c>
      <c r="F1360" s="21" t="s">
        <v>51</v>
      </c>
      <c r="G1360" s="21" t="s">
        <v>4451</v>
      </c>
      <c r="H1360" s="21" t="s">
        <v>4452</v>
      </c>
      <c r="I1360" s="21">
        <v>20</v>
      </c>
      <c r="J1360" s="21">
        <f t="shared" si="49"/>
        <v>6</v>
      </c>
      <c r="K1360" s="21">
        <f t="shared" si="50"/>
        <v>14</v>
      </c>
      <c r="L1360" s="21" t="s">
        <v>4453</v>
      </c>
      <c r="M1360" s="20" t="s">
        <v>23</v>
      </c>
      <c r="N1360" s="21" t="s">
        <v>4454</v>
      </c>
      <c r="O1360" s="22" t="s">
        <v>1089</v>
      </c>
      <c r="P1360" s="22" t="s">
        <v>319</v>
      </c>
      <c r="Q1360" s="21" t="s">
        <v>4455</v>
      </c>
    </row>
    <row r="1361" s="3" customFormat="1" ht="60" spans="1:17">
      <c r="A1361" s="20">
        <v>1355</v>
      </c>
      <c r="B1361" s="21" t="s">
        <v>770</v>
      </c>
      <c r="C1361" s="20" t="s">
        <v>771</v>
      </c>
      <c r="D1361" s="21" t="s">
        <v>313</v>
      </c>
      <c r="E1361" s="21" t="s">
        <v>4456</v>
      </c>
      <c r="F1361" s="21" t="s">
        <v>51</v>
      </c>
      <c r="G1361" s="21" t="s">
        <v>4457</v>
      </c>
      <c r="H1361" s="21" t="s">
        <v>3825</v>
      </c>
      <c r="I1361" s="21">
        <v>10</v>
      </c>
      <c r="J1361" s="21">
        <f t="shared" si="49"/>
        <v>3</v>
      </c>
      <c r="K1361" s="21">
        <f t="shared" si="50"/>
        <v>7</v>
      </c>
      <c r="L1361" s="21" t="s">
        <v>4458</v>
      </c>
      <c r="M1361" s="20" t="s">
        <v>23</v>
      </c>
      <c r="N1361" s="21" t="s">
        <v>4459</v>
      </c>
      <c r="O1361" s="22" t="s">
        <v>1089</v>
      </c>
      <c r="P1361" s="22" t="s">
        <v>319</v>
      </c>
      <c r="Q1361" s="21" t="s">
        <v>4455</v>
      </c>
    </row>
    <row r="1362" s="3" customFormat="1" ht="36" spans="1:17">
      <c r="A1362" s="20">
        <v>1356</v>
      </c>
      <c r="B1362" s="21" t="s">
        <v>770</v>
      </c>
      <c r="C1362" s="20" t="s">
        <v>771</v>
      </c>
      <c r="D1362" s="21" t="s">
        <v>313</v>
      </c>
      <c r="E1362" s="21" t="s">
        <v>4460</v>
      </c>
      <c r="F1362" s="21" t="s">
        <v>51</v>
      </c>
      <c r="G1362" s="21" t="s">
        <v>4461</v>
      </c>
      <c r="H1362" s="21" t="s">
        <v>372</v>
      </c>
      <c r="I1362" s="21">
        <v>9.6</v>
      </c>
      <c r="J1362" s="21">
        <f t="shared" si="49"/>
        <v>2.88</v>
      </c>
      <c r="K1362" s="21">
        <f t="shared" si="50"/>
        <v>6.72</v>
      </c>
      <c r="L1362" s="21" t="s">
        <v>4462</v>
      </c>
      <c r="M1362" s="20" t="s">
        <v>23</v>
      </c>
      <c r="N1362" s="21" t="s">
        <v>4463</v>
      </c>
      <c r="O1362" s="22" t="s">
        <v>34</v>
      </c>
      <c r="P1362" s="22" t="s">
        <v>319</v>
      </c>
      <c r="Q1362" s="21" t="s">
        <v>4464</v>
      </c>
    </row>
    <row r="1363" s="3" customFormat="1" ht="36" spans="1:17">
      <c r="A1363" s="20">
        <v>1357</v>
      </c>
      <c r="B1363" s="21" t="s">
        <v>770</v>
      </c>
      <c r="C1363" s="20" t="s">
        <v>771</v>
      </c>
      <c r="D1363" s="21" t="s">
        <v>26</v>
      </c>
      <c r="E1363" s="21" t="s">
        <v>4465</v>
      </c>
      <c r="F1363" s="21" t="s">
        <v>51</v>
      </c>
      <c r="G1363" s="21" t="s">
        <v>4466</v>
      </c>
      <c r="H1363" s="21" t="s">
        <v>3825</v>
      </c>
      <c r="I1363" s="21">
        <v>5.6</v>
      </c>
      <c r="J1363" s="21">
        <f t="shared" si="49"/>
        <v>1.68</v>
      </c>
      <c r="K1363" s="21">
        <f t="shared" si="50"/>
        <v>3.92</v>
      </c>
      <c r="L1363" s="21" t="s">
        <v>4467</v>
      </c>
      <c r="M1363" s="20" t="s">
        <v>23</v>
      </c>
      <c r="N1363" s="21" t="s">
        <v>4468</v>
      </c>
      <c r="O1363" s="22" t="s">
        <v>34</v>
      </c>
      <c r="P1363" s="22" t="s">
        <v>319</v>
      </c>
      <c r="Q1363" s="21" t="s">
        <v>4464</v>
      </c>
    </row>
    <row r="1364" s="3" customFormat="1" ht="36" spans="1:17">
      <c r="A1364" s="20">
        <v>1358</v>
      </c>
      <c r="B1364" s="21" t="s">
        <v>770</v>
      </c>
      <c r="C1364" s="20" t="s">
        <v>771</v>
      </c>
      <c r="D1364" s="21" t="s">
        <v>313</v>
      </c>
      <c r="E1364" s="21" t="s">
        <v>4469</v>
      </c>
      <c r="F1364" s="21" t="s">
        <v>51</v>
      </c>
      <c r="G1364" s="21" t="s">
        <v>4470</v>
      </c>
      <c r="H1364" s="21" t="s">
        <v>3825</v>
      </c>
      <c r="I1364" s="21">
        <v>14.8</v>
      </c>
      <c r="J1364" s="21">
        <f t="shared" si="49"/>
        <v>4.44</v>
      </c>
      <c r="K1364" s="21">
        <f t="shared" si="50"/>
        <v>10.36</v>
      </c>
      <c r="L1364" s="21" t="s">
        <v>4471</v>
      </c>
      <c r="M1364" s="20" t="s">
        <v>23</v>
      </c>
      <c r="N1364" s="21" t="s">
        <v>4472</v>
      </c>
      <c r="O1364" s="22" t="s">
        <v>1089</v>
      </c>
      <c r="P1364" s="22" t="s">
        <v>319</v>
      </c>
      <c r="Q1364" s="21" t="s">
        <v>4464</v>
      </c>
    </row>
    <row r="1365" s="3" customFormat="1" ht="48" spans="1:17">
      <c r="A1365" s="20">
        <v>1359</v>
      </c>
      <c r="B1365" s="21" t="s">
        <v>770</v>
      </c>
      <c r="C1365" s="21" t="s">
        <v>794</v>
      </c>
      <c r="D1365" s="21" t="s">
        <v>884</v>
      </c>
      <c r="E1365" s="21" t="s">
        <v>4473</v>
      </c>
      <c r="F1365" s="21" t="s">
        <v>51</v>
      </c>
      <c r="G1365" s="21" t="s">
        <v>4474</v>
      </c>
      <c r="H1365" s="21" t="s">
        <v>851</v>
      </c>
      <c r="I1365" s="21">
        <v>12</v>
      </c>
      <c r="J1365" s="21">
        <f t="shared" si="49"/>
        <v>3.6</v>
      </c>
      <c r="K1365" s="21">
        <f t="shared" si="50"/>
        <v>8.4</v>
      </c>
      <c r="L1365" s="21" t="s">
        <v>4475</v>
      </c>
      <c r="M1365" s="20" t="s">
        <v>23</v>
      </c>
      <c r="N1365" s="21" t="s">
        <v>4476</v>
      </c>
      <c r="O1365" s="22" t="s">
        <v>1089</v>
      </c>
      <c r="P1365" s="22" t="s">
        <v>1125</v>
      </c>
      <c r="Q1365" s="21" t="s">
        <v>4477</v>
      </c>
    </row>
    <row r="1366" s="3" customFormat="1" ht="60" spans="1:17">
      <c r="A1366" s="20">
        <v>1360</v>
      </c>
      <c r="B1366" s="21" t="s">
        <v>770</v>
      </c>
      <c r="C1366" s="21" t="s">
        <v>794</v>
      </c>
      <c r="D1366" s="21" t="s">
        <v>884</v>
      </c>
      <c r="E1366" s="21" t="s">
        <v>4478</v>
      </c>
      <c r="F1366" s="21" t="s">
        <v>51</v>
      </c>
      <c r="G1366" s="21" t="s">
        <v>4479</v>
      </c>
      <c r="H1366" s="21" t="s">
        <v>851</v>
      </c>
      <c r="I1366" s="21">
        <v>18</v>
      </c>
      <c r="J1366" s="21">
        <f t="shared" si="49"/>
        <v>5.4</v>
      </c>
      <c r="K1366" s="21">
        <f t="shared" si="50"/>
        <v>12.6</v>
      </c>
      <c r="L1366" s="21" t="s">
        <v>4480</v>
      </c>
      <c r="M1366" s="20" t="s">
        <v>23</v>
      </c>
      <c r="N1366" s="21" t="s">
        <v>4481</v>
      </c>
      <c r="O1366" s="22" t="s">
        <v>1095</v>
      </c>
      <c r="P1366" s="22" t="s">
        <v>1125</v>
      </c>
      <c r="Q1366" s="21" t="s">
        <v>4477</v>
      </c>
    </row>
    <row r="1367" s="3" customFormat="1" ht="36" spans="1:17">
      <c r="A1367" s="20">
        <v>1361</v>
      </c>
      <c r="B1367" s="21" t="s">
        <v>770</v>
      </c>
      <c r="C1367" s="20" t="s">
        <v>771</v>
      </c>
      <c r="D1367" s="21" t="s">
        <v>26</v>
      </c>
      <c r="E1367" s="21" t="s">
        <v>4482</v>
      </c>
      <c r="F1367" s="21" t="s">
        <v>51</v>
      </c>
      <c r="G1367" s="21" t="s">
        <v>4483</v>
      </c>
      <c r="H1367" s="21" t="s">
        <v>4484</v>
      </c>
      <c r="I1367" s="21">
        <v>20</v>
      </c>
      <c r="J1367" s="21">
        <f t="shared" si="49"/>
        <v>6</v>
      </c>
      <c r="K1367" s="21">
        <f t="shared" si="50"/>
        <v>14</v>
      </c>
      <c r="L1367" s="21" t="s">
        <v>4485</v>
      </c>
      <c r="M1367" s="20" t="s">
        <v>23</v>
      </c>
      <c r="N1367" s="21" t="s">
        <v>4486</v>
      </c>
      <c r="O1367" s="22" t="s">
        <v>1089</v>
      </c>
      <c r="P1367" s="22" t="s">
        <v>3558</v>
      </c>
      <c r="Q1367" s="21" t="s">
        <v>4487</v>
      </c>
    </row>
    <row r="1368" s="3" customFormat="1" ht="36" spans="1:17">
      <c r="A1368" s="20">
        <v>1362</v>
      </c>
      <c r="B1368" s="21" t="s">
        <v>770</v>
      </c>
      <c r="C1368" s="21" t="s">
        <v>794</v>
      </c>
      <c r="D1368" s="21" t="s">
        <v>26</v>
      </c>
      <c r="E1368" s="21" t="s">
        <v>4488</v>
      </c>
      <c r="F1368" s="21" t="s">
        <v>51</v>
      </c>
      <c r="G1368" s="21" t="s">
        <v>4489</v>
      </c>
      <c r="H1368" s="21" t="s">
        <v>1159</v>
      </c>
      <c r="I1368" s="21">
        <v>4</v>
      </c>
      <c r="J1368" s="21">
        <f t="shared" si="49"/>
        <v>1.2</v>
      </c>
      <c r="K1368" s="21">
        <f t="shared" si="50"/>
        <v>2.8</v>
      </c>
      <c r="L1368" s="21" t="s">
        <v>4153</v>
      </c>
      <c r="M1368" s="20" t="s">
        <v>23</v>
      </c>
      <c r="N1368" s="21" t="s">
        <v>4490</v>
      </c>
      <c r="O1368" s="22" t="s">
        <v>1125</v>
      </c>
      <c r="P1368" s="22" t="s">
        <v>1171</v>
      </c>
      <c r="Q1368" s="21" t="s">
        <v>4487</v>
      </c>
    </row>
    <row r="1369" s="3" customFormat="1" ht="36" spans="1:17">
      <c r="A1369" s="20">
        <v>1363</v>
      </c>
      <c r="B1369" s="21" t="s">
        <v>770</v>
      </c>
      <c r="C1369" s="20" t="s">
        <v>771</v>
      </c>
      <c r="D1369" s="21" t="s">
        <v>26</v>
      </c>
      <c r="E1369" s="21" t="s">
        <v>4491</v>
      </c>
      <c r="F1369" s="21" t="s">
        <v>51</v>
      </c>
      <c r="G1369" s="21" t="s">
        <v>4492</v>
      </c>
      <c r="H1369" s="21" t="s">
        <v>372</v>
      </c>
      <c r="I1369" s="21">
        <v>4</v>
      </c>
      <c r="J1369" s="21">
        <f t="shared" si="49"/>
        <v>1.2</v>
      </c>
      <c r="K1369" s="21">
        <f t="shared" si="50"/>
        <v>2.8</v>
      </c>
      <c r="L1369" s="21" t="s">
        <v>1980</v>
      </c>
      <c r="M1369" s="20" t="s">
        <v>23</v>
      </c>
      <c r="N1369" s="21" t="s">
        <v>4493</v>
      </c>
      <c r="O1369" s="22" t="s">
        <v>1089</v>
      </c>
      <c r="P1369" s="22" t="s">
        <v>3558</v>
      </c>
      <c r="Q1369" s="21" t="s">
        <v>4487</v>
      </c>
    </row>
    <row r="1370" s="3" customFormat="1" ht="36" spans="1:17">
      <c r="A1370" s="20">
        <v>1364</v>
      </c>
      <c r="B1370" s="21" t="s">
        <v>770</v>
      </c>
      <c r="C1370" s="21" t="s">
        <v>794</v>
      </c>
      <c r="D1370" s="21" t="s">
        <v>884</v>
      </c>
      <c r="E1370" s="21" t="s">
        <v>4494</v>
      </c>
      <c r="F1370" s="21" t="s">
        <v>51</v>
      </c>
      <c r="G1370" s="21" t="s">
        <v>4495</v>
      </c>
      <c r="H1370" s="21" t="s">
        <v>459</v>
      </c>
      <c r="I1370" s="21">
        <v>2</v>
      </c>
      <c r="J1370" s="21">
        <f t="shared" si="49"/>
        <v>0.6</v>
      </c>
      <c r="K1370" s="21">
        <f t="shared" si="50"/>
        <v>1.4</v>
      </c>
      <c r="L1370" s="21" t="s">
        <v>4496</v>
      </c>
      <c r="M1370" s="20" t="s">
        <v>23</v>
      </c>
      <c r="N1370" s="21" t="s">
        <v>4497</v>
      </c>
      <c r="O1370" s="22" t="s">
        <v>1184</v>
      </c>
      <c r="P1370" s="22" t="s">
        <v>1171</v>
      </c>
      <c r="Q1370" s="21" t="s">
        <v>4487</v>
      </c>
    </row>
    <row r="1371" s="3" customFormat="1" ht="36" spans="1:17">
      <c r="A1371" s="20">
        <v>1365</v>
      </c>
      <c r="B1371" s="21" t="s">
        <v>770</v>
      </c>
      <c r="C1371" s="21" t="s">
        <v>794</v>
      </c>
      <c r="D1371" s="21" t="s">
        <v>884</v>
      </c>
      <c r="E1371" s="21" t="s">
        <v>4498</v>
      </c>
      <c r="F1371" s="21" t="s">
        <v>51</v>
      </c>
      <c r="G1371" s="21" t="s">
        <v>4499</v>
      </c>
      <c r="H1371" s="21" t="s">
        <v>851</v>
      </c>
      <c r="I1371" s="21">
        <v>10</v>
      </c>
      <c r="J1371" s="21">
        <f t="shared" si="49"/>
        <v>3</v>
      </c>
      <c r="K1371" s="21">
        <f t="shared" si="50"/>
        <v>7</v>
      </c>
      <c r="L1371" s="21" t="s">
        <v>4500</v>
      </c>
      <c r="M1371" s="20" t="s">
        <v>23</v>
      </c>
      <c r="N1371" s="21" t="s">
        <v>4501</v>
      </c>
      <c r="O1371" s="22" t="s">
        <v>1111</v>
      </c>
      <c r="P1371" s="22" t="s">
        <v>892</v>
      </c>
      <c r="Q1371" s="21" t="s">
        <v>4502</v>
      </c>
    </row>
    <row r="1372" s="3" customFormat="1" ht="36" spans="1:17">
      <c r="A1372" s="20">
        <v>1366</v>
      </c>
      <c r="B1372" s="21" t="s">
        <v>770</v>
      </c>
      <c r="C1372" s="21" t="s">
        <v>794</v>
      </c>
      <c r="D1372" s="21" t="s">
        <v>313</v>
      </c>
      <c r="E1372" s="21" t="s">
        <v>4503</v>
      </c>
      <c r="F1372" s="21" t="s">
        <v>51</v>
      </c>
      <c r="G1372" s="21" t="s">
        <v>4504</v>
      </c>
      <c r="H1372" s="21" t="s">
        <v>851</v>
      </c>
      <c r="I1372" s="21">
        <v>20</v>
      </c>
      <c r="J1372" s="21">
        <f t="shared" si="49"/>
        <v>6</v>
      </c>
      <c r="K1372" s="21">
        <f t="shared" si="50"/>
        <v>14</v>
      </c>
      <c r="L1372" s="21" t="s">
        <v>4505</v>
      </c>
      <c r="M1372" s="20" t="s">
        <v>23</v>
      </c>
      <c r="N1372" s="21" t="s">
        <v>4506</v>
      </c>
      <c r="O1372" s="22" t="s">
        <v>1184</v>
      </c>
      <c r="P1372" s="22" t="s">
        <v>1244</v>
      </c>
      <c r="Q1372" s="21" t="s">
        <v>4502</v>
      </c>
    </row>
    <row r="1373" s="3" customFormat="1" ht="36" spans="1:17">
      <c r="A1373" s="20">
        <v>1367</v>
      </c>
      <c r="B1373" s="21" t="s">
        <v>770</v>
      </c>
      <c r="C1373" s="20" t="s">
        <v>771</v>
      </c>
      <c r="D1373" s="21" t="s">
        <v>313</v>
      </c>
      <c r="E1373" s="21" t="s">
        <v>4507</v>
      </c>
      <c r="F1373" s="21" t="s">
        <v>51</v>
      </c>
      <c r="G1373" s="21" t="s">
        <v>4508</v>
      </c>
      <c r="H1373" s="21" t="s">
        <v>372</v>
      </c>
      <c r="I1373" s="21">
        <v>4.5</v>
      </c>
      <c r="J1373" s="21">
        <f t="shared" si="49"/>
        <v>1.35</v>
      </c>
      <c r="K1373" s="21">
        <f t="shared" si="50"/>
        <v>3.15</v>
      </c>
      <c r="L1373" s="21" t="s">
        <v>4509</v>
      </c>
      <c r="M1373" s="20" t="s">
        <v>23</v>
      </c>
      <c r="N1373" s="21" t="s">
        <v>4510</v>
      </c>
      <c r="O1373" s="22" t="s">
        <v>1184</v>
      </c>
      <c r="P1373" s="22" t="s">
        <v>570</v>
      </c>
      <c r="Q1373" s="21" t="s">
        <v>4511</v>
      </c>
    </row>
    <row r="1374" s="3" customFormat="1" ht="36" spans="1:17">
      <c r="A1374" s="20">
        <v>1368</v>
      </c>
      <c r="B1374" s="21" t="s">
        <v>770</v>
      </c>
      <c r="C1374" s="20" t="s">
        <v>771</v>
      </c>
      <c r="D1374" s="21" t="s">
        <v>313</v>
      </c>
      <c r="E1374" s="21" t="s">
        <v>4512</v>
      </c>
      <c r="F1374" s="21" t="s">
        <v>51</v>
      </c>
      <c r="G1374" s="21" t="s">
        <v>4513</v>
      </c>
      <c r="H1374" s="21" t="s">
        <v>372</v>
      </c>
      <c r="I1374" s="21">
        <v>7</v>
      </c>
      <c r="J1374" s="21">
        <f t="shared" si="49"/>
        <v>2.1</v>
      </c>
      <c r="K1374" s="21">
        <f t="shared" si="50"/>
        <v>4.9</v>
      </c>
      <c r="L1374" s="21" t="s">
        <v>4514</v>
      </c>
      <c r="M1374" s="20" t="s">
        <v>23</v>
      </c>
      <c r="N1374" s="21" t="s">
        <v>4515</v>
      </c>
      <c r="O1374" s="22" t="s">
        <v>1125</v>
      </c>
      <c r="P1374" s="22" t="s">
        <v>792</v>
      </c>
      <c r="Q1374" s="21" t="s">
        <v>4511</v>
      </c>
    </row>
    <row r="1375" s="3" customFormat="1" ht="36" spans="1:17">
      <c r="A1375" s="20">
        <v>1369</v>
      </c>
      <c r="B1375" s="21" t="s">
        <v>770</v>
      </c>
      <c r="C1375" s="21" t="s">
        <v>794</v>
      </c>
      <c r="D1375" s="21" t="s">
        <v>313</v>
      </c>
      <c r="E1375" s="21" t="s">
        <v>4516</v>
      </c>
      <c r="F1375" s="21" t="s">
        <v>51</v>
      </c>
      <c r="G1375" s="21" t="s">
        <v>4517</v>
      </c>
      <c r="H1375" s="21" t="s">
        <v>851</v>
      </c>
      <c r="I1375" s="21">
        <v>4</v>
      </c>
      <c r="J1375" s="21">
        <f t="shared" si="49"/>
        <v>1.2</v>
      </c>
      <c r="K1375" s="21">
        <f t="shared" si="50"/>
        <v>2.8</v>
      </c>
      <c r="L1375" s="21" t="s">
        <v>4518</v>
      </c>
      <c r="M1375" s="20" t="s">
        <v>23</v>
      </c>
      <c r="N1375" s="21" t="s">
        <v>4519</v>
      </c>
      <c r="O1375" s="22" t="s">
        <v>1125</v>
      </c>
      <c r="P1375" s="22" t="s">
        <v>792</v>
      </c>
      <c r="Q1375" s="21" t="s">
        <v>4511</v>
      </c>
    </row>
    <row r="1376" s="3" customFormat="1" ht="36" spans="1:17">
      <c r="A1376" s="20">
        <v>1370</v>
      </c>
      <c r="B1376" s="21" t="s">
        <v>770</v>
      </c>
      <c r="C1376" s="20" t="s">
        <v>771</v>
      </c>
      <c r="D1376" s="21" t="s">
        <v>313</v>
      </c>
      <c r="E1376" s="21" t="s">
        <v>4520</v>
      </c>
      <c r="F1376" s="21" t="s">
        <v>51</v>
      </c>
      <c r="G1376" s="21" t="s">
        <v>4521</v>
      </c>
      <c r="H1376" s="21" t="s">
        <v>3825</v>
      </c>
      <c r="I1376" s="21">
        <v>14.5</v>
      </c>
      <c r="J1376" s="21">
        <f t="shared" si="49"/>
        <v>4.35</v>
      </c>
      <c r="K1376" s="21">
        <f t="shared" si="50"/>
        <v>10.15</v>
      </c>
      <c r="L1376" s="21" t="s">
        <v>4522</v>
      </c>
      <c r="M1376" s="20" t="s">
        <v>23</v>
      </c>
      <c r="N1376" s="21" t="s">
        <v>4523</v>
      </c>
      <c r="O1376" s="22" t="s">
        <v>1125</v>
      </c>
      <c r="P1376" s="22" t="s">
        <v>570</v>
      </c>
      <c r="Q1376" s="21" t="s">
        <v>4511</v>
      </c>
    </row>
    <row r="1377" s="3" customFormat="1" ht="48" spans="1:17">
      <c r="A1377" s="20">
        <v>1371</v>
      </c>
      <c r="B1377" s="21" t="s">
        <v>770</v>
      </c>
      <c r="C1377" s="21" t="s">
        <v>794</v>
      </c>
      <c r="D1377" s="21" t="s">
        <v>26</v>
      </c>
      <c r="E1377" s="21" t="s">
        <v>4524</v>
      </c>
      <c r="F1377" s="21" t="s">
        <v>51</v>
      </c>
      <c r="G1377" s="21" t="s">
        <v>4525</v>
      </c>
      <c r="H1377" s="21" t="s">
        <v>4526</v>
      </c>
      <c r="I1377" s="21">
        <v>3.6</v>
      </c>
      <c r="J1377" s="21">
        <f t="shared" si="49"/>
        <v>1.08</v>
      </c>
      <c r="K1377" s="21">
        <f t="shared" si="50"/>
        <v>2.52</v>
      </c>
      <c r="L1377" s="21" t="s">
        <v>4527</v>
      </c>
      <c r="M1377" s="20" t="s">
        <v>23</v>
      </c>
      <c r="N1377" s="21" t="s">
        <v>4528</v>
      </c>
      <c r="O1377" s="22" t="s">
        <v>1125</v>
      </c>
      <c r="P1377" s="22" t="s">
        <v>1171</v>
      </c>
      <c r="Q1377" s="21" t="s">
        <v>2702</v>
      </c>
    </row>
    <row r="1378" s="3" customFormat="1" ht="72" spans="1:17">
      <c r="A1378" s="20">
        <v>1372</v>
      </c>
      <c r="B1378" s="21" t="s">
        <v>770</v>
      </c>
      <c r="C1378" s="21" t="s">
        <v>785</v>
      </c>
      <c r="D1378" s="21" t="s">
        <v>313</v>
      </c>
      <c r="E1378" s="21" t="s">
        <v>4529</v>
      </c>
      <c r="F1378" s="21" t="s">
        <v>51</v>
      </c>
      <c r="G1378" s="21" t="s">
        <v>56</v>
      </c>
      <c r="H1378" s="21" t="s">
        <v>4530</v>
      </c>
      <c r="I1378" s="21">
        <v>15</v>
      </c>
      <c r="J1378" s="21">
        <f t="shared" si="49"/>
        <v>4.5</v>
      </c>
      <c r="K1378" s="21">
        <f t="shared" si="50"/>
        <v>10.5</v>
      </c>
      <c r="L1378" s="21" t="s">
        <v>4531</v>
      </c>
      <c r="M1378" s="20" t="s">
        <v>23</v>
      </c>
      <c r="N1378" s="21" t="s">
        <v>4532</v>
      </c>
      <c r="O1378" s="22" t="s">
        <v>792</v>
      </c>
      <c r="P1378" s="22" t="s">
        <v>806</v>
      </c>
      <c r="Q1378" s="21" t="s">
        <v>4533</v>
      </c>
    </row>
    <row r="1379" s="3" customFormat="1" ht="36" spans="1:17">
      <c r="A1379" s="20">
        <v>1373</v>
      </c>
      <c r="B1379" s="21" t="s">
        <v>770</v>
      </c>
      <c r="C1379" s="21" t="s">
        <v>866</v>
      </c>
      <c r="D1379" s="21" t="s">
        <v>313</v>
      </c>
      <c r="E1379" s="21" t="s">
        <v>4534</v>
      </c>
      <c r="F1379" s="21" t="s">
        <v>51</v>
      </c>
      <c r="G1379" s="21" t="s">
        <v>4535</v>
      </c>
      <c r="H1379" s="21" t="s">
        <v>868</v>
      </c>
      <c r="I1379" s="21">
        <v>10</v>
      </c>
      <c r="J1379" s="21">
        <f t="shared" si="49"/>
        <v>3</v>
      </c>
      <c r="K1379" s="21">
        <f t="shared" si="50"/>
        <v>7</v>
      </c>
      <c r="L1379" s="21" t="s">
        <v>4536</v>
      </c>
      <c r="M1379" s="20" t="s">
        <v>23</v>
      </c>
      <c r="N1379" s="21" t="s">
        <v>4537</v>
      </c>
      <c r="O1379" s="22" t="s">
        <v>800</v>
      </c>
      <c r="P1379" s="22" t="s">
        <v>319</v>
      </c>
      <c r="Q1379" s="21" t="s">
        <v>4533</v>
      </c>
    </row>
    <row r="1380" s="3" customFormat="1" ht="36" spans="1:17">
      <c r="A1380" s="20">
        <v>1374</v>
      </c>
      <c r="B1380" s="21" t="s">
        <v>770</v>
      </c>
      <c r="C1380" s="21" t="s">
        <v>794</v>
      </c>
      <c r="D1380" s="21" t="s">
        <v>313</v>
      </c>
      <c r="E1380" s="21" t="s">
        <v>4538</v>
      </c>
      <c r="F1380" s="21" t="s">
        <v>51</v>
      </c>
      <c r="G1380" s="21" t="s">
        <v>56</v>
      </c>
      <c r="H1380" s="21" t="s">
        <v>1683</v>
      </c>
      <c r="I1380" s="21">
        <v>5</v>
      </c>
      <c r="J1380" s="21">
        <f t="shared" si="49"/>
        <v>1.5</v>
      </c>
      <c r="K1380" s="21">
        <f t="shared" si="50"/>
        <v>3.5</v>
      </c>
      <c r="L1380" s="21" t="s">
        <v>4539</v>
      </c>
      <c r="M1380" s="20" t="s">
        <v>23</v>
      </c>
      <c r="N1380" s="21" t="s">
        <v>4540</v>
      </c>
      <c r="O1380" s="22" t="s">
        <v>1111</v>
      </c>
      <c r="P1380" s="22" t="s">
        <v>1089</v>
      </c>
      <c r="Q1380" s="21" t="s">
        <v>4533</v>
      </c>
    </row>
    <row r="1381" s="3" customFormat="1" ht="36" spans="1:17">
      <c r="A1381" s="20">
        <v>1375</v>
      </c>
      <c r="B1381" s="21" t="s">
        <v>770</v>
      </c>
      <c r="C1381" s="20" t="s">
        <v>771</v>
      </c>
      <c r="D1381" s="21" t="s">
        <v>313</v>
      </c>
      <c r="E1381" s="21" t="s">
        <v>4541</v>
      </c>
      <c r="F1381" s="21" t="s">
        <v>51</v>
      </c>
      <c r="G1381" s="21" t="s">
        <v>4542</v>
      </c>
      <c r="H1381" s="21" t="s">
        <v>3825</v>
      </c>
      <c r="I1381" s="21">
        <v>3.6</v>
      </c>
      <c r="J1381" s="21">
        <f t="shared" si="49"/>
        <v>1.08</v>
      </c>
      <c r="K1381" s="21">
        <f t="shared" si="50"/>
        <v>2.52</v>
      </c>
      <c r="L1381" s="21" t="s">
        <v>4543</v>
      </c>
      <c r="M1381" s="20" t="s">
        <v>23</v>
      </c>
      <c r="N1381" s="21" t="s">
        <v>4544</v>
      </c>
      <c r="O1381" s="22" t="s">
        <v>1244</v>
      </c>
      <c r="P1381" s="22" t="s">
        <v>319</v>
      </c>
      <c r="Q1381" s="21" t="s">
        <v>4545</v>
      </c>
    </row>
    <row r="1382" s="3" customFormat="1" ht="36" spans="1:17">
      <c r="A1382" s="20">
        <v>1376</v>
      </c>
      <c r="B1382" s="21" t="s">
        <v>770</v>
      </c>
      <c r="C1382" s="21" t="s">
        <v>794</v>
      </c>
      <c r="D1382" s="21" t="s">
        <v>26</v>
      </c>
      <c r="E1382" s="21" t="s">
        <v>4546</v>
      </c>
      <c r="F1382" s="21" t="s">
        <v>51</v>
      </c>
      <c r="G1382" s="21" t="s">
        <v>4547</v>
      </c>
      <c r="H1382" s="21" t="s">
        <v>851</v>
      </c>
      <c r="I1382" s="21">
        <v>1.2</v>
      </c>
      <c r="J1382" s="21">
        <f t="shared" si="49"/>
        <v>0.36</v>
      </c>
      <c r="K1382" s="21">
        <f t="shared" si="50"/>
        <v>0.84</v>
      </c>
      <c r="L1382" s="21" t="s">
        <v>4548</v>
      </c>
      <c r="M1382" s="20" t="s">
        <v>23</v>
      </c>
      <c r="N1382" s="21" t="s">
        <v>4549</v>
      </c>
      <c r="O1382" s="22" t="s">
        <v>1244</v>
      </c>
      <c r="P1382" s="22" t="s">
        <v>319</v>
      </c>
      <c r="Q1382" s="21" t="s">
        <v>4545</v>
      </c>
    </row>
    <row r="1383" s="3" customFormat="1" ht="48" spans="1:17">
      <c r="A1383" s="20">
        <v>1377</v>
      </c>
      <c r="B1383" s="21" t="s">
        <v>770</v>
      </c>
      <c r="C1383" s="21" t="s">
        <v>794</v>
      </c>
      <c r="D1383" s="21" t="s">
        <v>26</v>
      </c>
      <c r="E1383" s="21" t="s">
        <v>4550</v>
      </c>
      <c r="F1383" s="21" t="s">
        <v>51</v>
      </c>
      <c r="G1383" s="21" t="s">
        <v>4551</v>
      </c>
      <c r="H1383" s="21" t="s">
        <v>4552</v>
      </c>
      <c r="I1383" s="21">
        <v>3</v>
      </c>
      <c r="J1383" s="21">
        <f t="shared" si="49"/>
        <v>0.9</v>
      </c>
      <c r="K1383" s="21">
        <f t="shared" si="50"/>
        <v>2.1</v>
      </c>
      <c r="L1383" s="21" t="s">
        <v>4543</v>
      </c>
      <c r="M1383" s="20" t="s">
        <v>23</v>
      </c>
      <c r="N1383" s="21" t="s">
        <v>4544</v>
      </c>
      <c r="O1383" s="22" t="s">
        <v>1244</v>
      </c>
      <c r="P1383" s="22" t="s">
        <v>319</v>
      </c>
      <c r="Q1383" s="21" t="s">
        <v>4545</v>
      </c>
    </row>
    <row r="1384" s="3" customFormat="1" ht="36" spans="1:17">
      <c r="A1384" s="20">
        <v>1378</v>
      </c>
      <c r="B1384" s="21" t="s">
        <v>770</v>
      </c>
      <c r="C1384" s="21" t="s">
        <v>794</v>
      </c>
      <c r="D1384" s="21" t="s">
        <v>26</v>
      </c>
      <c r="E1384" s="21" t="s">
        <v>4553</v>
      </c>
      <c r="F1384" s="21" t="s">
        <v>51</v>
      </c>
      <c r="G1384" s="21" t="s">
        <v>4554</v>
      </c>
      <c r="H1384" s="21" t="s">
        <v>459</v>
      </c>
      <c r="I1384" s="21">
        <v>1.2</v>
      </c>
      <c r="J1384" s="21">
        <f t="shared" si="49"/>
        <v>0.36</v>
      </c>
      <c r="K1384" s="21">
        <f t="shared" si="50"/>
        <v>0.84</v>
      </c>
      <c r="L1384" s="21" t="s">
        <v>4548</v>
      </c>
      <c r="M1384" s="20" t="s">
        <v>23</v>
      </c>
      <c r="N1384" s="21" t="s">
        <v>4549</v>
      </c>
      <c r="O1384" s="22" t="s">
        <v>1244</v>
      </c>
      <c r="P1384" s="22" t="s">
        <v>319</v>
      </c>
      <c r="Q1384" s="21" t="s">
        <v>4545</v>
      </c>
    </row>
    <row r="1385" s="3" customFormat="1" ht="60" spans="1:17">
      <c r="A1385" s="20">
        <v>1379</v>
      </c>
      <c r="B1385" s="21" t="s">
        <v>770</v>
      </c>
      <c r="C1385" s="21" t="s">
        <v>794</v>
      </c>
      <c r="D1385" s="21" t="s">
        <v>26</v>
      </c>
      <c r="E1385" s="21" t="s">
        <v>4555</v>
      </c>
      <c r="F1385" s="21" t="s">
        <v>51</v>
      </c>
      <c r="G1385" s="21" t="s">
        <v>4556</v>
      </c>
      <c r="H1385" s="21" t="s">
        <v>459</v>
      </c>
      <c r="I1385" s="21">
        <v>7.5</v>
      </c>
      <c r="J1385" s="21">
        <f t="shared" si="49"/>
        <v>2.25</v>
      </c>
      <c r="K1385" s="21">
        <f t="shared" si="50"/>
        <v>5.25</v>
      </c>
      <c r="L1385" s="21" t="s">
        <v>4557</v>
      </c>
      <c r="M1385" s="20" t="s">
        <v>23</v>
      </c>
      <c r="N1385" s="21" t="s">
        <v>4558</v>
      </c>
      <c r="O1385" s="22" t="s">
        <v>1244</v>
      </c>
      <c r="P1385" s="22" t="s">
        <v>319</v>
      </c>
      <c r="Q1385" s="21" t="s">
        <v>4545</v>
      </c>
    </row>
    <row r="1386" s="3" customFormat="1" ht="36" spans="1:17">
      <c r="A1386" s="20">
        <v>1380</v>
      </c>
      <c r="B1386" s="21" t="s">
        <v>770</v>
      </c>
      <c r="C1386" s="21" t="s">
        <v>794</v>
      </c>
      <c r="D1386" s="21" t="s">
        <v>26</v>
      </c>
      <c r="E1386" s="21" t="s">
        <v>4559</v>
      </c>
      <c r="F1386" s="21" t="s">
        <v>51</v>
      </c>
      <c r="G1386" s="21" t="s">
        <v>4560</v>
      </c>
      <c r="H1386" s="21" t="s">
        <v>851</v>
      </c>
      <c r="I1386" s="21">
        <v>3.5</v>
      </c>
      <c r="J1386" s="21">
        <f t="shared" si="49"/>
        <v>1.05</v>
      </c>
      <c r="K1386" s="21">
        <f t="shared" si="50"/>
        <v>2.45</v>
      </c>
      <c r="L1386" s="21" t="s">
        <v>4561</v>
      </c>
      <c r="M1386" s="20" t="s">
        <v>23</v>
      </c>
      <c r="N1386" s="21" t="s">
        <v>4562</v>
      </c>
      <c r="O1386" s="22" t="s">
        <v>1244</v>
      </c>
      <c r="P1386" s="22" t="s">
        <v>319</v>
      </c>
      <c r="Q1386" s="21" t="s">
        <v>4545</v>
      </c>
    </row>
    <row r="1387" s="3" customFormat="1" ht="60" spans="1:17">
      <c r="A1387" s="20">
        <v>1381</v>
      </c>
      <c r="B1387" s="21" t="s">
        <v>770</v>
      </c>
      <c r="C1387" s="21" t="s">
        <v>794</v>
      </c>
      <c r="D1387" s="21" t="s">
        <v>26</v>
      </c>
      <c r="E1387" s="21" t="s">
        <v>4563</v>
      </c>
      <c r="F1387" s="21" t="s">
        <v>51</v>
      </c>
      <c r="G1387" s="21" t="s">
        <v>4564</v>
      </c>
      <c r="H1387" s="21" t="s">
        <v>895</v>
      </c>
      <c r="I1387" s="21">
        <v>10</v>
      </c>
      <c r="J1387" s="21">
        <f t="shared" si="49"/>
        <v>3</v>
      </c>
      <c r="K1387" s="21">
        <f t="shared" si="50"/>
        <v>7</v>
      </c>
      <c r="L1387" s="21" t="s">
        <v>4565</v>
      </c>
      <c r="M1387" s="20" t="s">
        <v>23</v>
      </c>
      <c r="N1387" s="21" t="s">
        <v>4566</v>
      </c>
      <c r="O1387" s="22" t="s">
        <v>1244</v>
      </c>
      <c r="P1387" s="22" t="s">
        <v>319</v>
      </c>
      <c r="Q1387" s="21" t="s">
        <v>4545</v>
      </c>
    </row>
    <row r="1388" s="3" customFormat="1" ht="36" spans="1:17">
      <c r="A1388" s="20">
        <v>1382</v>
      </c>
      <c r="B1388" s="21" t="s">
        <v>770</v>
      </c>
      <c r="C1388" s="20" t="s">
        <v>771</v>
      </c>
      <c r="D1388" s="21" t="s">
        <v>884</v>
      </c>
      <c r="E1388" s="21" t="s">
        <v>4567</v>
      </c>
      <c r="F1388" s="21" t="s">
        <v>51</v>
      </c>
      <c r="G1388" s="21" t="s">
        <v>4568</v>
      </c>
      <c r="H1388" s="21" t="s">
        <v>851</v>
      </c>
      <c r="I1388" s="21">
        <v>30</v>
      </c>
      <c r="J1388" s="21">
        <f t="shared" si="49"/>
        <v>9</v>
      </c>
      <c r="K1388" s="21">
        <f t="shared" si="50"/>
        <v>21</v>
      </c>
      <c r="L1388" s="21" t="s">
        <v>4569</v>
      </c>
      <c r="M1388" s="20" t="s">
        <v>23</v>
      </c>
      <c r="N1388" s="21" t="s">
        <v>4570</v>
      </c>
      <c r="O1388" s="22" t="s">
        <v>1125</v>
      </c>
      <c r="P1388" s="22" t="s">
        <v>1244</v>
      </c>
      <c r="Q1388" s="21" t="s">
        <v>4571</v>
      </c>
    </row>
    <row r="1389" s="3" customFormat="1" ht="36" spans="1:17">
      <c r="A1389" s="20">
        <v>1383</v>
      </c>
      <c r="B1389" s="21" t="s">
        <v>770</v>
      </c>
      <c r="C1389" s="21" t="s">
        <v>785</v>
      </c>
      <c r="D1389" s="21" t="s">
        <v>26</v>
      </c>
      <c r="E1389" s="21" t="s">
        <v>4572</v>
      </c>
      <c r="F1389" s="21" t="s">
        <v>51</v>
      </c>
      <c r="G1389" s="21" t="s">
        <v>4573</v>
      </c>
      <c r="H1389" s="21" t="s">
        <v>851</v>
      </c>
      <c r="I1389" s="21">
        <v>4.2</v>
      </c>
      <c r="J1389" s="21">
        <f t="shared" si="49"/>
        <v>1.26</v>
      </c>
      <c r="K1389" s="21">
        <f t="shared" si="50"/>
        <v>2.94</v>
      </c>
      <c r="L1389" s="21" t="s">
        <v>4574</v>
      </c>
      <c r="M1389" s="20" t="s">
        <v>23</v>
      </c>
      <c r="N1389" s="21" t="s">
        <v>4575</v>
      </c>
      <c r="O1389" s="22" t="s">
        <v>1089</v>
      </c>
      <c r="P1389" s="22" t="s">
        <v>1184</v>
      </c>
      <c r="Q1389" s="21" t="s">
        <v>4576</v>
      </c>
    </row>
    <row r="1390" s="3" customFormat="1" ht="48" spans="1:17">
      <c r="A1390" s="20">
        <v>1384</v>
      </c>
      <c r="B1390" s="21" t="s">
        <v>770</v>
      </c>
      <c r="C1390" s="20" t="s">
        <v>771</v>
      </c>
      <c r="D1390" s="21" t="s">
        <v>26</v>
      </c>
      <c r="E1390" s="21" t="s">
        <v>4577</v>
      </c>
      <c r="F1390" s="21" t="s">
        <v>51</v>
      </c>
      <c r="G1390" s="21" t="s">
        <v>4578</v>
      </c>
      <c r="H1390" s="21" t="s">
        <v>372</v>
      </c>
      <c r="I1390" s="21">
        <v>25.8</v>
      </c>
      <c r="J1390" s="21">
        <f t="shared" si="49"/>
        <v>7.74</v>
      </c>
      <c r="K1390" s="21">
        <f t="shared" si="50"/>
        <v>18.06</v>
      </c>
      <c r="L1390" s="21" t="s">
        <v>4579</v>
      </c>
      <c r="M1390" s="20" t="s">
        <v>23</v>
      </c>
      <c r="N1390" s="21" t="s">
        <v>4580</v>
      </c>
      <c r="O1390" s="22" t="s">
        <v>1089</v>
      </c>
      <c r="P1390" s="22" t="s">
        <v>1116</v>
      </c>
      <c r="Q1390" s="21" t="s">
        <v>4576</v>
      </c>
    </row>
    <row r="1391" s="3" customFormat="1" ht="36" spans="1:17">
      <c r="A1391" s="20">
        <v>1385</v>
      </c>
      <c r="B1391" s="21" t="s">
        <v>770</v>
      </c>
      <c r="C1391" s="20" t="s">
        <v>771</v>
      </c>
      <c r="D1391" s="21" t="s">
        <v>26</v>
      </c>
      <c r="E1391" s="21" t="s">
        <v>4581</v>
      </c>
      <c r="F1391" s="21" t="s">
        <v>51</v>
      </c>
      <c r="G1391" s="21" t="s">
        <v>4582</v>
      </c>
      <c r="H1391" s="21" t="s">
        <v>372</v>
      </c>
      <c r="I1391" s="21">
        <v>10.5</v>
      </c>
      <c r="J1391" s="21">
        <f t="shared" si="49"/>
        <v>3.15</v>
      </c>
      <c r="K1391" s="21">
        <f t="shared" si="50"/>
        <v>7.35</v>
      </c>
      <c r="L1391" s="21" t="s">
        <v>4583</v>
      </c>
      <c r="M1391" s="20" t="s">
        <v>23</v>
      </c>
      <c r="N1391" s="21" t="s">
        <v>4584</v>
      </c>
      <c r="O1391" s="22" t="s">
        <v>1111</v>
      </c>
      <c r="P1391" s="22" t="s">
        <v>570</v>
      </c>
      <c r="Q1391" s="21" t="s">
        <v>4585</v>
      </c>
    </row>
    <row r="1392" s="3" customFormat="1" ht="48" spans="1:17">
      <c r="A1392" s="20">
        <v>1386</v>
      </c>
      <c r="B1392" s="21" t="s">
        <v>770</v>
      </c>
      <c r="C1392" s="20" t="s">
        <v>771</v>
      </c>
      <c r="D1392" s="21" t="s">
        <v>26</v>
      </c>
      <c r="E1392" s="21" t="s">
        <v>4586</v>
      </c>
      <c r="F1392" s="21" t="s">
        <v>51</v>
      </c>
      <c r="G1392" s="21" t="s">
        <v>4587</v>
      </c>
      <c r="H1392" s="21" t="s">
        <v>4588</v>
      </c>
      <c r="I1392" s="21">
        <v>7.2</v>
      </c>
      <c r="J1392" s="21">
        <f t="shared" si="49"/>
        <v>2.16</v>
      </c>
      <c r="K1392" s="21">
        <f t="shared" si="50"/>
        <v>5.04</v>
      </c>
      <c r="L1392" s="21" t="s">
        <v>4589</v>
      </c>
      <c r="M1392" s="20" t="s">
        <v>23</v>
      </c>
      <c r="N1392" s="21" t="s">
        <v>4590</v>
      </c>
      <c r="O1392" s="22" t="s">
        <v>1111</v>
      </c>
      <c r="P1392" s="22" t="s">
        <v>570</v>
      </c>
      <c r="Q1392" s="21" t="s">
        <v>4585</v>
      </c>
    </row>
    <row r="1393" s="3" customFormat="1" ht="36" spans="1:17">
      <c r="A1393" s="20">
        <v>1387</v>
      </c>
      <c r="B1393" s="21" t="s">
        <v>770</v>
      </c>
      <c r="C1393" s="20" t="s">
        <v>771</v>
      </c>
      <c r="D1393" s="21" t="s">
        <v>26</v>
      </c>
      <c r="E1393" s="21" t="s">
        <v>4591</v>
      </c>
      <c r="F1393" s="21" t="s">
        <v>51</v>
      </c>
      <c r="G1393" s="21" t="s">
        <v>4592</v>
      </c>
      <c r="H1393" s="21" t="s">
        <v>372</v>
      </c>
      <c r="I1393" s="21">
        <v>7.3</v>
      </c>
      <c r="J1393" s="21">
        <f t="shared" si="49"/>
        <v>2.19</v>
      </c>
      <c r="K1393" s="21">
        <f t="shared" si="50"/>
        <v>5.11</v>
      </c>
      <c r="L1393" s="21" t="s">
        <v>4593</v>
      </c>
      <c r="M1393" s="20" t="s">
        <v>23</v>
      </c>
      <c r="N1393" s="21" t="s">
        <v>1354</v>
      </c>
      <c r="O1393" s="22" t="s">
        <v>1116</v>
      </c>
      <c r="P1393" s="22" t="s">
        <v>570</v>
      </c>
      <c r="Q1393" s="21" t="s">
        <v>4585</v>
      </c>
    </row>
    <row r="1394" s="3" customFormat="1" ht="36" spans="1:17">
      <c r="A1394" s="20">
        <v>1388</v>
      </c>
      <c r="B1394" s="21" t="s">
        <v>770</v>
      </c>
      <c r="C1394" s="20" t="s">
        <v>771</v>
      </c>
      <c r="D1394" s="21" t="s">
        <v>26</v>
      </c>
      <c r="E1394" s="21" t="s">
        <v>4594</v>
      </c>
      <c r="F1394" s="21" t="s">
        <v>51</v>
      </c>
      <c r="G1394" s="21" t="s">
        <v>4592</v>
      </c>
      <c r="H1394" s="21" t="s">
        <v>372</v>
      </c>
      <c r="I1394" s="21">
        <v>5</v>
      </c>
      <c r="J1394" s="21">
        <f t="shared" si="49"/>
        <v>1.5</v>
      </c>
      <c r="K1394" s="21">
        <f t="shared" si="50"/>
        <v>3.5</v>
      </c>
      <c r="L1394" s="21" t="s">
        <v>4593</v>
      </c>
      <c r="M1394" s="20" t="s">
        <v>23</v>
      </c>
      <c r="N1394" s="21" t="s">
        <v>1354</v>
      </c>
      <c r="O1394" s="22" t="s">
        <v>1125</v>
      </c>
      <c r="P1394" s="22" t="s">
        <v>319</v>
      </c>
      <c r="Q1394" s="21" t="s">
        <v>4585</v>
      </c>
    </row>
    <row r="1395" s="3" customFormat="1" ht="36" spans="1:17">
      <c r="A1395" s="20">
        <v>1389</v>
      </c>
      <c r="B1395" s="21" t="s">
        <v>770</v>
      </c>
      <c r="C1395" s="20" t="s">
        <v>771</v>
      </c>
      <c r="D1395" s="21" t="s">
        <v>26</v>
      </c>
      <c r="E1395" s="21" t="s">
        <v>4595</v>
      </c>
      <c r="F1395" s="21" t="s">
        <v>51</v>
      </c>
      <c r="G1395" s="21" t="s">
        <v>4596</v>
      </c>
      <c r="H1395" s="21" t="s">
        <v>372</v>
      </c>
      <c r="I1395" s="21">
        <v>15</v>
      </c>
      <c r="J1395" s="21">
        <f t="shared" si="49"/>
        <v>4.5</v>
      </c>
      <c r="K1395" s="21">
        <f t="shared" si="50"/>
        <v>10.5</v>
      </c>
      <c r="L1395" s="21" t="s">
        <v>4597</v>
      </c>
      <c r="M1395" s="20" t="s">
        <v>23</v>
      </c>
      <c r="N1395" s="21" t="s">
        <v>4598</v>
      </c>
      <c r="O1395" s="22" t="s">
        <v>1089</v>
      </c>
      <c r="P1395" s="22" t="s">
        <v>570</v>
      </c>
      <c r="Q1395" s="21" t="s">
        <v>4599</v>
      </c>
    </row>
    <row r="1396" s="3" customFormat="1" ht="36" spans="1:17">
      <c r="A1396" s="20">
        <v>1390</v>
      </c>
      <c r="B1396" s="21" t="s">
        <v>770</v>
      </c>
      <c r="C1396" s="21" t="s">
        <v>794</v>
      </c>
      <c r="D1396" s="21" t="s">
        <v>26</v>
      </c>
      <c r="E1396" s="21" t="s">
        <v>4600</v>
      </c>
      <c r="F1396" s="21" t="s">
        <v>51</v>
      </c>
      <c r="G1396" s="21" t="s">
        <v>4601</v>
      </c>
      <c r="H1396" s="21" t="s">
        <v>1144</v>
      </c>
      <c r="I1396" s="21">
        <v>15</v>
      </c>
      <c r="J1396" s="21">
        <f t="shared" si="49"/>
        <v>4.5</v>
      </c>
      <c r="K1396" s="21">
        <f t="shared" si="50"/>
        <v>10.5</v>
      </c>
      <c r="L1396" s="21" t="s">
        <v>4602</v>
      </c>
      <c r="M1396" s="20" t="s">
        <v>23</v>
      </c>
      <c r="N1396" s="21" t="s">
        <v>4603</v>
      </c>
      <c r="O1396" s="22" t="s">
        <v>1116</v>
      </c>
      <c r="P1396" s="22" t="s">
        <v>570</v>
      </c>
      <c r="Q1396" s="21" t="s">
        <v>4599</v>
      </c>
    </row>
    <row r="1397" s="3" customFormat="1" ht="36" spans="1:17">
      <c r="A1397" s="20">
        <v>1391</v>
      </c>
      <c r="B1397" s="21" t="s">
        <v>770</v>
      </c>
      <c r="C1397" s="20" t="s">
        <v>771</v>
      </c>
      <c r="D1397" s="21" t="s">
        <v>26</v>
      </c>
      <c r="E1397" s="21" t="s">
        <v>4604</v>
      </c>
      <c r="F1397" s="21" t="s">
        <v>51</v>
      </c>
      <c r="G1397" s="21" t="s">
        <v>4605</v>
      </c>
      <c r="H1397" s="21" t="s">
        <v>372</v>
      </c>
      <c r="I1397" s="21">
        <v>30</v>
      </c>
      <c r="J1397" s="21">
        <f t="shared" si="49"/>
        <v>9</v>
      </c>
      <c r="K1397" s="21">
        <f t="shared" si="50"/>
        <v>21</v>
      </c>
      <c r="L1397" s="21" t="s">
        <v>4606</v>
      </c>
      <c r="M1397" s="20" t="s">
        <v>23</v>
      </c>
      <c r="N1397" s="21" t="s">
        <v>4607</v>
      </c>
      <c r="O1397" s="22" t="s">
        <v>1125</v>
      </c>
      <c r="P1397" s="22" t="s">
        <v>3558</v>
      </c>
      <c r="Q1397" s="21" t="s">
        <v>4608</v>
      </c>
    </row>
    <row r="1398" s="3" customFormat="1" ht="36" spans="1:17">
      <c r="A1398" s="20">
        <v>1392</v>
      </c>
      <c r="B1398" s="21" t="s">
        <v>770</v>
      </c>
      <c r="C1398" s="20" t="s">
        <v>771</v>
      </c>
      <c r="D1398" s="21" t="s">
        <v>313</v>
      </c>
      <c r="E1398" s="21" t="s">
        <v>4609</v>
      </c>
      <c r="F1398" s="21" t="s">
        <v>51</v>
      </c>
      <c r="G1398" s="21" t="s">
        <v>4610</v>
      </c>
      <c r="H1398" s="21" t="s">
        <v>372</v>
      </c>
      <c r="I1398" s="21">
        <v>20</v>
      </c>
      <c r="J1398" s="21">
        <f t="shared" si="49"/>
        <v>6</v>
      </c>
      <c r="K1398" s="21">
        <f t="shared" si="50"/>
        <v>14</v>
      </c>
      <c r="L1398" s="21" t="s">
        <v>4611</v>
      </c>
      <c r="M1398" s="20" t="s">
        <v>23</v>
      </c>
      <c r="N1398" s="21" t="s">
        <v>4612</v>
      </c>
      <c r="O1398" s="22" t="s">
        <v>1125</v>
      </c>
      <c r="P1398" s="22" t="s">
        <v>3558</v>
      </c>
      <c r="Q1398" s="21" t="s">
        <v>4613</v>
      </c>
    </row>
    <row r="1399" s="3" customFormat="1" ht="36" spans="1:17">
      <c r="A1399" s="20">
        <v>1393</v>
      </c>
      <c r="B1399" s="21" t="s">
        <v>770</v>
      </c>
      <c r="C1399" s="20" t="s">
        <v>771</v>
      </c>
      <c r="D1399" s="21" t="s">
        <v>26</v>
      </c>
      <c r="E1399" s="21" t="s">
        <v>4614</v>
      </c>
      <c r="F1399" s="21" t="s">
        <v>51</v>
      </c>
      <c r="G1399" s="21" t="s">
        <v>4615</v>
      </c>
      <c r="H1399" s="21" t="s">
        <v>868</v>
      </c>
      <c r="I1399" s="21">
        <v>10</v>
      </c>
      <c r="J1399" s="21">
        <f t="shared" si="49"/>
        <v>3</v>
      </c>
      <c r="K1399" s="21">
        <f t="shared" si="50"/>
        <v>7</v>
      </c>
      <c r="L1399" s="21" t="s">
        <v>4616</v>
      </c>
      <c r="M1399" s="20" t="s">
        <v>23</v>
      </c>
      <c r="N1399" s="21" t="s">
        <v>4617</v>
      </c>
      <c r="O1399" s="22" t="s">
        <v>1125</v>
      </c>
      <c r="P1399" s="22" t="s">
        <v>3558</v>
      </c>
      <c r="Q1399" s="21" t="s">
        <v>4613</v>
      </c>
    </row>
    <row r="1400" s="3" customFormat="1" ht="36" spans="1:17">
      <c r="A1400" s="20">
        <v>1394</v>
      </c>
      <c r="B1400" s="21" t="s">
        <v>770</v>
      </c>
      <c r="C1400" s="20" t="s">
        <v>771</v>
      </c>
      <c r="D1400" s="21" t="s">
        <v>26</v>
      </c>
      <c r="E1400" s="21" t="s">
        <v>4618</v>
      </c>
      <c r="F1400" s="21" t="s">
        <v>51</v>
      </c>
      <c r="G1400" s="21" t="s">
        <v>4619</v>
      </c>
      <c r="H1400" s="21" t="s">
        <v>4620</v>
      </c>
      <c r="I1400" s="21">
        <v>139</v>
      </c>
      <c r="J1400" s="21">
        <f t="shared" si="49"/>
        <v>41.7</v>
      </c>
      <c r="K1400" s="21">
        <f t="shared" si="50"/>
        <v>97.3</v>
      </c>
      <c r="L1400" s="21" t="s">
        <v>4621</v>
      </c>
      <c r="M1400" s="20" t="s">
        <v>23</v>
      </c>
      <c r="N1400" s="21" t="s">
        <v>4622</v>
      </c>
      <c r="O1400" s="22" t="s">
        <v>1125</v>
      </c>
      <c r="P1400" s="22" t="s">
        <v>3558</v>
      </c>
      <c r="Q1400" s="21" t="s">
        <v>4502</v>
      </c>
    </row>
    <row r="1401" s="3" customFormat="1" ht="36" spans="1:17">
      <c r="A1401" s="20">
        <v>1395</v>
      </c>
      <c r="B1401" s="21" t="s">
        <v>770</v>
      </c>
      <c r="C1401" s="20" t="s">
        <v>771</v>
      </c>
      <c r="D1401" s="21" t="s">
        <v>26</v>
      </c>
      <c r="E1401" s="21" t="s">
        <v>4623</v>
      </c>
      <c r="F1401" s="21" t="s">
        <v>51</v>
      </c>
      <c r="G1401" s="21" t="s">
        <v>4624</v>
      </c>
      <c r="H1401" s="21" t="s">
        <v>4625</v>
      </c>
      <c r="I1401" s="21">
        <v>77.4</v>
      </c>
      <c r="J1401" s="21">
        <f t="shared" si="49"/>
        <v>23.22</v>
      </c>
      <c r="K1401" s="21">
        <f t="shared" si="50"/>
        <v>54.18</v>
      </c>
      <c r="L1401" s="21" t="s">
        <v>4621</v>
      </c>
      <c r="M1401" s="20" t="s">
        <v>23</v>
      </c>
      <c r="N1401" s="21" t="s">
        <v>4622</v>
      </c>
      <c r="O1401" s="22" t="s">
        <v>1125</v>
      </c>
      <c r="P1401" s="22" t="s">
        <v>3558</v>
      </c>
      <c r="Q1401" s="21" t="s">
        <v>4464</v>
      </c>
    </row>
    <row r="1402" s="3" customFormat="1" ht="36" spans="1:17">
      <c r="A1402" s="20">
        <v>1396</v>
      </c>
      <c r="B1402" s="21" t="s">
        <v>770</v>
      </c>
      <c r="C1402" s="20" t="s">
        <v>771</v>
      </c>
      <c r="D1402" s="21" t="s">
        <v>26</v>
      </c>
      <c r="E1402" s="21" t="s">
        <v>4626</v>
      </c>
      <c r="F1402" s="21" t="s">
        <v>51</v>
      </c>
      <c r="G1402" s="21" t="s">
        <v>60</v>
      </c>
      <c r="H1402" s="21" t="s">
        <v>372</v>
      </c>
      <c r="I1402" s="21">
        <v>10</v>
      </c>
      <c r="J1402" s="21">
        <f t="shared" si="49"/>
        <v>3</v>
      </c>
      <c r="K1402" s="21">
        <f t="shared" si="50"/>
        <v>7</v>
      </c>
      <c r="L1402" s="21" t="s">
        <v>4117</v>
      </c>
      <c r="M1402" s="20" t="s">
        <v>23</v>
      </c>
      <c r="N1402" s="21" t="s">
        <v>4118</v>
      </c>
      <c r="O1402" s="22" t="s">
        <v>1125</v>
      </c>
      <c r="P1402" s="22" t="s">
        <v>1244</v>
      </c>
      <c r="Q1402" s="21" t="s">
        <v>4464</v>
      </c>
    </row>
    <row r="1403" s="3" customFormat="1" ht="36" spans="1:17">
      <c r="A1403" s="20">
        <v>1397</v>
      </c>
      <c r="B1403" s="21" t="s">
        <v>770</v>
      </c>
      <c r="C1403" s="21" t="s">
        <v>785</v>
      </c>
      <c r="D1403" s="21" t="s">
        <v>26</v>
      </c>
      <c r="E1403" s="21" t="s">
        <v>4627</v>
      </c>
      <c r="F1403" s="21" t="s">
        <v>51</v>
      </c>
      <c r="G1403" s="21" t="s">
        <v>64</v>
      </c>
      <c r="H1403" s="21" t="s">
        <v>3047</v>
      </c>
      <c r="I1403" s="21">
        <v>10</v>
      </c>
      <c r="J1403" s="21">
        <f t="shared" si="49"/>
        <v>3</v>
      </c>
      <c r="K1403" s="21">
        <f t="shared" si="50"/>
        <v>7</v>
      </c>
      <c r="L1403" s="21" t="s">
        <v>4628</v>
      </c>
      <c r="M1403" s="20" t="s">
        <v>23</v>
      </c>
      <c r="N1403" s="21" t="s">
        <v>4629</v>
      </c>
      <c r="O1403" s="22" t="s">
        <v>1125</v>
      </c>
      <c r="P1403" s="22" t="s">
        <v>570</v>
      </c>
      <c r="Q1403" s="21" t="s">
        <v>4545</v>
      </c>
    </row>
    <row r="1404" s="3" customFormat="1" ht="36" spans="1:17">
      <c r="A1404" s="20">
        <v>1398</v>
      </c>
      <c r="B1404" s="21" t="s">
        <v>770</v>
      </c>
      <c r="C1404" s="20" t="s">
        <v>771</v>
      </c>
      <c r="D1404" s="21" t="s">
        <v>26</v>
      </c>
      <c r="E1404" s="21" t="s">
        <v>4630</v>
      </c>
      <c r="F1404" s="21" t="s">
        <v>51</v>
      </c>
      <c r="G1404" s="21" t="s">
        <v>4631</v>
      </c>
      <c r="H1404" s="21" t="s">
        <v>372</v>
      </c>
      <c r="I1404" s="21">
        <v>10</v>
      </c>
      <c r="J1404" s="21">
        <f t="shared" si="49"/>
        <v>3</v>
      </c>
      <c r="K1404" s="21">
        <f t="shared" si="50"/>
        <v>7</v>
      </c>
      <c r="L1404" s="21" t="s">
        <v>4632</v>
      </c>
      <c r="M1404" s="20" t="s">
        <v>23</v>
      </c>
      <c r="N1404" s="21" t="s">
        <v>4633</v>
      </c>
      <c r="O1404" s="22" t="s">
        <v>1116</v>
      </c>
      <c r="P1404" s="22" t="s">
        <v>570</v>
      </c>
      <c r="Q1404" s="21" t="s">
        <v>4374</v>
      </c>
    </row>
    <row r="1405" s="3" customFormat="1" ht="36" spans="1:17">
      <c r="A1405" s="20">
        <v>1399</v>
      </c>
      <c r="B1405" s="21" t="s">
        <v>770</v>
      </c>
      <c r="C1405" s="20" t="s">
        <v>771</v>
      </c>
      <c r="D1405" s="21" t="s">
        <v>26</v>
      </c>
      <c r="E1405" s="21" t="s">
        <v>4634</v>
      </c>
      <c r="F1405" s="21" t="s">
        <v>51</v>
      </c>
      <c r="G1405" s="21" t="s">
        <v>4635</v>
      </c>
      <c r="H1405" s="21" t="s">
        <v>372</v>
      </c>
      <c r="I1405" s="21">
        <v>10</v>
      </c>
      <c r="J1405" s="21">
        <f t="shared" si="49"/>
        <v>3</v>
      </c>
      <c r="K1405" s="21">
        <f t="shared" si="50"/>
        <v>7</v>
      </c>
      <c r="L1405" s="21" t="s">
        <v>4636</v>
      </c>
      <c r="M1405" s="20" t="s">
        <v>23</v>
      </c>
      <c r="N1405" s="21" t="s">
        <v>4637</v>
      </c>
      <c r="O1405" s="22" t="s">
        <v>1184</v>
      </c>
      <c r="P1405" s="22" t="s">
        <v>792</v>
      </c>
      <c r="Q1405" s="21" t="s">
        <v>4455</v>
      </c>
    </row>
    <row r="1406" s="3" customFormat="1" ht="36" spans="1:17">
      <c r="A1406" s="20">
        <v>1400</v>
      </c>
      <c r="B1406" s="21" t="s">
        <v>770</v>
      </c>
      <c r="C1406" s="20" t="s">
        <v>771</v>
      </c>
      <c r="D1406" s="21" t="s">
        <v>26</v>
      </c>
      <c r="E1406" s="21" t="s">
        <v>4638</v>
      </c>
      <c r="F1406" s="21" t="s">
        <v>51</v>
      </c>
      <c r="G1406" s="21" t="s">
        <v>4639</v>
      </c>
      <c r="H1406" s="21" t="s">
        <v>372</v>
      </c>
      <c r="I1406" s="21">
        <v>10</v>
      </c>
      <c r="J1406" s="21">
        <f t="shared" ref="J1406:J1417" si="51">I1406*0.3</f>
        <v>3</v>
      </c>
      <c r="K1406" s="21">
        <f t="shared" ref="K1406:K1417" si="52">I1406*0.7</f>
        <v>7</v>
      </c>
      <c r="L1406" s="21" t="s">
        <v>4640</v>
      </c>
      <c r="M1406" s="20" t="s">
        <v>23</v>
      </c>
      <c r="N1406" s="21" t="s">
        <v>4641</v>
      </c>
      <c r="O1406" s="22" t="s">
        <v>1184</v>
      </c>
      <c r="P1406" s="22" t="s">
        <v>1171</v>
      </c>
      <c r="Q1406" s="21" t="s">
        <v>4642</v>
      </c>
    </row>
    <row r="1407" s="3" customFormat="1" ht="36" spans="1:17">
      <c r="A1407" s="20">
        <v>1401</v>
      </c>
      <c r="B1407" s="21" t="s">
        <v>770</v>
      </c>
      <c r="C1407" s="20" t="s">
        <v>771</v>
      </c>
      <c r="D1407" s="21" t="s">
        <v>26</v>
      </c>
      <c r="E1407" s="21" t="s">
        <v>4643</v>
      </c>
      <c r="F1407" s="21" t="s">
        <v>51</v>
      </c>
      <c r="G1407" s="21" t="s">
        <v>4644</v>
      </c>
      <c r="H1407" s="21" t="s">
        <v>372</v>
      </c>
      <c r="I1407" s="21">
        <v>24</v>
      </c>
      <c r="J1407" s="21">
        <f t="shared" si="51"/>
        <v>7.2</v>
      </c>
      <c r="K1407" s="21">
        <f t="shared" si="52"/>
        <v>16.8</v>
      </c>
      <c r="L1407" s="21" t="s">
        <v>4645</v>
      </c>
      <c r="M1407" s="20" t="s">
        <v>23</v>
      </c>
      <c r="N1407" s="21" t="s">
        <v>4646</v>
      </c>
      <c r="O1407" s="22" t="s">
        <v>1089</v>
      </c>
      <c r="P1407" s="22" t="s">
        <v>1244</v>
      </c>
      <c r="Q1407" s="21" t="s">
        <v>4464</v>
      </c>
    </row>
    <row r="1408" s="3" customFormat="1" ht="36" spans="1:17">
      <c r="A1408" s="20">
        <v>1402</v>
      </c>
      <c r="B1408" s="21" t="s">
        <v>770</v>
      </c>
      <c r="C1408" s="21" t="s">
        <v>785</v>
      </c>
      <c r="D1408" s="21" t="s">
        <v>26</v>
      </c>
      <c r="E1408" s="21" t="s">
        <v>4647</v>
      </c>
      <c r="F1408" s="21" t="s">
        <v>51</v>
      </c>
      <c r="G1408" s="21" t="s">
        <v>64</v>
      </c>
      <c r="H1408" s="21" t="s">
        <v>3047</v>
      </c>
      <c r="I1408" s="21">
        <v>10</v>
      </c>
      <c r="J1408" s="21">
        <f t="shared" si="51"/>
        <v>3</v>
      </c>
      <c r="K1408" s="21">
        <f t="shared" si="52"/>
        <v>7</v>
      </c>
      <c r="L1408" s="21" t="s">
        <v>4648</v>
      </c>
      <c r="M1408" s="20" t="s">
        <v>23</v>
      </c>
      <c r="N1408" s="21" t="s">
        <v>4649</v>
      </c>
      <c r="O1408" s="22" t="s">
        <v>1089</v>
      </c>
      <c r="P1408" s="22" t="s">
        <v>1171</v>
      </c>
      <c r="Q1408" s="21" t="s">
        <v>4545</v>
      </c>
    </row>
    <row r="1409" s="3" customFormat="1" ht="36" spans="1:17">
      <c r="A1409" s="20">
        <v>1403</v>
      </c>
      <c r="B1409" s="21" t="s">
        <v>770</v>
      </c>
      <c r="C1409" s="20" t="s">
        <v>771</v>
      </c>
      <c r="D1409" s="21" t="s">
        <v>26</v>
      </c>
      <c r="E1409" s="21" t="s">
        <v>4650</v>
      </c>
      <c r="F1409" s="21" t="s">
        <v>51</v>
      </c>
      <c r="G1409" s="21" t="s">
        <v>4651</v>
      </c>
      <c r="H1409" s="21" t="s">
        <v>372</v>
      </c>
      <c r="I1409" s="21">
        <v>5</v>
      </c>
      <c r="J1409" s="21">
        <f t="shared" si="51"/>
        <v>1.5</v>
      </c>
      <c r="K1409" s="21">
        <f t="shared" si="52"/>
        <v>3.5</v>
      </c>
      <c r="L1409" s="21" t="s">
        <v>4652</v>
      </c>
      <c r="M1409" s="20" t="s">
        <v>23</v>
      </c>
      <c r="N1409" s="21" t="s">
        <v>3895</v>
      </c>
      <c r="O1409" s="22" t="s">
        <v>1125</v>
      </c>
      <c r="P1409" s="22" t="s">
        <v>570</v>
      </c>
      <c r="Q1409" s="21" t="s">
        <v>4653</v>
      </c>
    </row>
    <row r="1410" s="3" customFormat="1" ht="36" spans="1:17">
      <c r="A1410" s="20">
        <v>1404</v>
      </c>
      <c r="B1410" s="21" t="s">
        <v>770</v>
      </c>
      <c r="C1410" s="20" t="s">
        <v>771</v>
      </c>
      <c r="D1410" s="21" t="s">
        <v>26</v>
      </c>
      <c r="E1410" s="21" t="s">
        <v>4654</v>
      </c>
      <c r="F1410" s="21" t="s">
        <v>51</v>
      </c>
      <c r="G1410" s="21" t="s">
        <v>4655</v>
      </c>
      <c r="H1410" s="21" t="s">
        <v>372</v>
      </c>
      <c r="I1410" s="21">
        <v>5</v>
      </c>
      <c r="J1410" s="21">
        <f t="shared" si="51"/>
        <v>1.5</v>
      </c>
      <c r="K1410" s="21">
        <f t="shared" si="52"/>
        <v>3.5</v>
      </c>
      <c r="L1410" s="21" t="s">
        <v>4656</v>
      </c>
      <c r="M1410" s="20" t="s">
        <v>23</v>
      </c>
      <c r="N1410" s="21" t="s">
        <v>4657</v>
      </c>
      <c r="O1410" s="22" t="s">
        <v>1089</v>
      </c>
      <c r="P1410" s="22" t="s">
        <v>1116</v>
      </c>
      <c r="Q1410" s="21" t="s">
        <v>4658</v>
      </c>
    </row>
    <row r="1411" s="3" customFormat="1" ht="36" spans="1:17">
      <c r="A1411" s="20">
        <v>1405</v>
      </c>
      <c r="B1411" s="21" t="s">
        <v>770</v>
      </c>
      <c r="C1411" s="20" t="s">
        <v>771</v>
      </c>
      <c r="D1411" s="21" t="s">
        <v>26</v>
      </c>
      <c r="E1411" s="21" t="s">
        <v>4659</v>
      </c>
      <c r="F1411" s="21" t="s">
        <v>51</v>
      </c>
      <c r="G1411" s="21" t="s">
        <v>4660</v>
      </c>
      <c r="H1411" s="21" t="s">
        <v>372</v>
      </c>
      <c r="I1411" s="21">
        <v>2</v>
      </c>
      <c r="J1411" s="21">
        <f t="shared" si="51"/>
        <v>0.6</v>
      </c>
      <c r="K1411" s="21">
        <f t="shared" si="52"/>
        <v>1.4</v>
      </c>
      <c r="L1411" s="21" t="s">
        <v>4661</v>
      </c>
      <c r="M1411" s="20" t="s">
        <v>23</v>
      </c>
      <c r="N1411" s="21" t="s">
        <v>4662</v>
      </c>
      <c r="O1411" s="22" t="s">
        <v>1089</v>
      </c>
      <c r="P1411" s="22" t="s">
        <v>3558</v>
      </c>
      <c r="Q1411" s="21" t="s">
        <v>4599</v>
      </c>
    </row>
    <row r="1412" s="3" customFormat="1" ht="36" spans="1:17">
      <c r="A1412" s="20">
        <v>1406</v>
      </c>
      <c r="B1412" s="21" t="s">
        <v>770</v>
      </c>
      <c r="C1412" s="20" t="s">
        <v>771</v>
      </c>
      <c r="D1412" s="21" t="s">
        <v>26</v>
      </c>
      <c r="E1412" s="21" t="s">
        <v>4663</v>
      </c>
      <c r="F1412" s="21" t="s">
        <v>51</v>
      </c>
      <c r="G1412" s="21" t="s">
        <v>4664</v>
      </c>
      <c r="H1412" s="21" t="s">
        <v>372</v>
      </c>
      <c r="I1412" s="21">
        <v>20</v>
      </c>
      <c r="J1412" s="21">
        <f t="shared" si="51"/>
        <v>6</v>
      </c>
      <c r="K1412" s="21">
        <f t="shared" si="52"/>
        <v>14</v>
      </c>
      <c r="L1412" s="21" t="s">
        <v>4665</v>
      </c>
      <c r="M1412" s="20" t="s">
        <v>23</v>
      </c>
      <c r="N1412" s="21" t="s">
        <v>4666</v>
      </c>
      <c r="O1412" s="22" t="s">
        <v>1089</v>
      </c>
      <c r="P1412" s="22" t="s">
        <v>1116</v>
      </c>
      <c r="Q1412" s="21" t="s">
        <v>4464</v>
      </c>
    </row>
    <row r="1413" s="3" customFormat="1" ht="36" spans="1:17">
      <c r="A1413" s="20">
        <v>1407</v>
      </c>
      <c r="B1413" s="21" t="s">
        <v>770</v>
      </c>
      <c r="C1413" s="20" t="s">
        <v>771</v>
      </c>
      <c r="D1413" s="21" t="s">
        <v>26</v>
      </c>
      <c r="E1413" s="21" t="s">
        <v>4667</v>
      </c>
      <c r="F1413" s="21" t="s">
        <v>51</v>
      </c>
      <c r="G1413" s="21" t="s">
        <v>4668</v>
      </c>
      <c r="H1413" s="21" t="s">
        <v>372</v>
      </c>
      <c r="I1413" s="21">
        <v>20</v>
      </c>
      <c r="J1413" s="21">
        <f t="shared" si="51"/>
        <v>6</v>
      </c>
      <c r="K1413" s="21">
        <f t="shared" si="52"/>
        <v>14</v>
      </c>
      <c r="L1413" s="21" t="s">
        <v>4669</v>
      </c>
      <c r="M1413" s="20" t="s">
        <v>23</v>
      </c>
      <c r="N1413" s="21" t="s">
        <v>4670</v>
      </c>
      <c r="O1413" s="22" t="s">
        <v>1089</v>
      </c>
      <c r="P1413" s="22" t="s">
        <v>1244</v>
      </c>
      <c r="Q1413" s="21" t="s">
        <v>4642</v>
      </c>
    </row>
    <row r="1414" s="3" customFormat="1" ht="36" spans="1:17">
      <c r="A1414" s="20">
        <v>1408</v>
      </c>
      <c r="B1414" s="21" t="s">
        <v>770</v>
      </c>
      <c r="C1414" s="21" t="s">
        <v>794</v>
      </c>
      <c r="D1414" s="21" t="s">
        <v>26</v>
      </c>
      <c r="E1414" s="21" t="s">
        <v>4671</v>
      </c>
      <c r="F1414" s="21" t="s">
        <v>51</v>
      </c>
      <c r="G1414" s="21" t="s">
        <v>4672</v>
      </c>
      <c r="H1414" s="21" t="s">
        <v>4673</v>
      </c>
      <c r="I1414" s="21">
        <v>5</v>
      </c>
      <c r="J1414" s="21">
        <f t="shared" si="51"/>
        <v>1.5</v>
      </c>
      <c r="K1414" s="21">
        <f t="shared" si="52"/>
        <v>3.5</v>
      </c>
      <c r="L1414" s="21" t="s">
        <v>4674</v>
      </c>
      <c r="M1414" s="20" t="s">
        <v>23</v>
      </c>
      <c r="N1414" s="21" t="s">
        <v>4675</v>
      </c>
      <c r="O1414" s="22" t="s">
        <v>1095</v>
      </c>
      <c r="P1414" s="22" t="s">
        <v>3558</v>
      </c>
      <c r="Q1414" s="21" t="s">
        <v>4374</v>
      </c>
    </row>
    <row r="1415" s="3" customFormat="1" ht="36" spans="1:17">
      <c r="A1415" s="20">
        <v>1409</v>
      </c>
      <c r="B1415" s="21" t="s">
        <v>770</v>
      </c>
      <c r="C1415" s="20" t="s">
        <v>771</v>
      </c>
      <c r="D1415" s="21" t="s">
        <v>26</v>
      </c>
      <c r="E1415" s="21" t="s">
        <v>4676</v>
      </c>
      <c r="F1415" s="21" t="s">
        <v>51</v>
      </c>
      <c r="G1415" s="21" t="s">
        <v>4677</v>
      </c>
      <c r="H1415" s="21" t="s">
        <v>851</v>
      </c>
      <c r="I1415" s="21">
        <v>15</v>
      </c>
      <c r="J1415" s="21">
        <f t="shared" si="51"/>
        <v>4.5</v>
      </c>
      <c r="K1415" s="21">
        <f t="shared" si="52"/>
        <v>10.5</v>
      </c>
      <c r="L1415" s="21" t="s">
        <v>4678</v>
      </c>
      <c r="M1415" s="20" t="s">
        <v>23</v>
      </c>
      <c r="N1415" s="21" t="s">
        <v>4679</v>
      </c>
      <c r="O1415" s="22" t="s">
        <v>1095</v>
      </c>
      <c r="P1415" s="22" t="s">
        <v>1244</v>
      </c>
      <c r="Q1415" s="21" t="s">
        <v>4423</v>
      </c>
    </row>
    <row r="1416" s="3" customFormat="1" ht="36" spans="1:17">
      <c r="A1416" s="20">
        <v>1410</v>
      </c>
      <c r="B1416" s="21" t="s">
        <v>770</v>
      </c>
      <c r="C1416" s="20" t="s">
        <v>771</v>
      </c>
      <c r="D1416" s="21" t="s">
        <v>26</v>
      </c>
      <c r="E1416" s="21" t="s">
        <v>4680</v>
      </c>
      <c r="F1416" s="21" t="s">
        <v>51</v>
      </c>
      <c r="G1416" s="21" t="s">
        <v>4681</v>
      </c>
      <c r="H1416" s="21" t="s">
        <v>372</v>
      </c>
      <c r="I1416" s="21">
        <v>20</v>
      </c>
      <c r="J1416" s="21">
        <f t="shared" si="51"/>
        <v>6</v>
      </c>
      <c r="K1416" s="21">
        <f t="shared" si="52"/>
        <v>14</v>
      </c>
      <c r="L1416" s="21" t="s">
        <v>4682</v>
      </c>
      <c r="M1416" s="20" t="s">
        <v>23</v>
      </c>
      <c r="N1416" s="21" t="s">
        <v>4683</v>
      </c>
      <c r="O1416" s="22" t="s">
        <v>1089</v>
      </c>
      <c r="P1416" s="22" t="s">
        <v>570</v>
      </c>
      <c r="Q1416" s="21" t="s">
        <v>4455</v>
      </c>
    </row>
    <row r="1417" s="3" customFormat="1" ht="36" spans="1:17">
      <c r="A1417" s="20">
        <v>1411</v>
      </c>
      <c r="B1417" s="21" t="s">
        <v>770</v>
      </c>
      <c r="C1417" s="20" t="s">
        <v>771</v>
      </c>
      <c r="D1417" s="21" t="s">
        <v>26</v>
      </c>
      <c r="E1417" s="21" t="s">
        <v>4684</v>
      </c>
      <c r="F1417" s="21" t="s">
        <v>51</v>
      </c>
      <c r="G1417" s="21" t="s">
        <v>4685</v>
      </c>
      <c r="H1417" s="21" t="s">
        <v>4686</v>
      </c>
      <c r="I1417" s="21">
        <v>20</v>
      </c>
      <c r="J1417" s="21">
        <f t="shared" si="51"/>
        <v>6</v>
      </c>
      <c r="K1417" s="21">
        <f t="shared" si="52"/>
        <v>14</v>
      </c>
      <c r="L1417" s="21" t="s">
        <v>4687</v>
      </c>
      <c r="M1417" s="20" t="s">
        <v>23</v>
      </c>
      <c r="N1417" s="21" t="s">
        <v>4688</v>
      </c>
      <c r="O1417" s="21">
        <v>2019.1</v>
      </c>
      <c r="P1417" s="22" t="s">
        <v>570</v>
      </c>
      <c r="Q1417" s="21" t="s">
        <v>4533</v>
      </c>
    </row>
    <row r="1418" s="3" customFormat="1" ht="36" spans="1:17">
      <c r="A1418" s="20">
        <v>1412</v>
      </c>
      <c r="B1418" s="21" t="s">
        <v>770</v>
      </c>
      <c r="C1418" s="21" t="s">
        <v>866</v>
      </c>
      <c r="D1418" s="21" t="s">
        <v>884</v>
      </c>
      <c r="E1418" s="21" t="s">
        <v>4689</v>
      </c>
      <c r="F1418" s="21" t="s">
        <v>72</v>
      </c>
      <c r="G1418" s="21" t="s">
        <v>4690</v>
      </c>
      <c r="H1418" s="21" t="s">
        <v>868</v>
      </c>
      <c r="I1418" s="21">
        <v>1</v>
      </c>
      <c r="J1418" s="21">
        <f t="shared" ref="J1418:J1481" si="53">I1418*0.3</f>
        <v>0.3</v>
      </c>
      <c r="K1418" s="21">
        <f t="shared" ref="K1418:K1481" si="54">I1418*0.7</f>
        <v>0.7</v>
      </c>
      <c r="L1418" s="21" t="s">
        <v>4691</v>
      </c>
      <c r="M1418" s="20" t="s">
        <v>23</v>
      </c>
      <c r="N1418" s="21" t="s">
        <v>4692</v>
      </c>
      <c r="O1418" s="45">
        <v>2019.03</v>
      </c>
      <c r="P1418" s="45">
        <v>2019.1</v>
      </c>
      <c r="Q1418" s="20" t="s">
        <v>4693</v>
      </c>
    </row>
    <row r="1419" s="3" customFormat="1" ht="36" spans="1:17">
      <c r="A1419" s="20">
        <v>1413</v>
      </c>
      <c r="B1419" s="21" t="s">
        <v>770</v>
      </c>
      <c r="C1419" s="21" t="s">
        <v>785</v>
      </c>
      <c r="D1419" s="21" t="s">
        <v>313</v>
      </c>
      <c r="E1419" s="21" t="s">
        <v>4694</v>
      </c>
      <c r="F1419" s="21" t="s">
        <v>72</v>
      </c>
      <c r="G1419" s="21" t="s">
        <v>4695</v>
      </c>
      <c r="H1419" s="21" t="s">
        <v>945</v>
      </c>
      <c r="I1419" s="21">
        <v>8.5</v>
      </c>
      <c r="J1419" s="21">
        <f t="shared" si="53"/>
        <v>2.55</v>
      </c>
      <c r="K1419" s="21">
        <f t="shared" si="54"/>
        <v>5.95</v>
      </c>
      <c r="L1419" s="21" t="s">
        <v>4696</v>
      </c>
      <c r="M1419" s="20" t="s">
        <v>23</v>
      </c>
      <c r="N1419" s="21" t="s">
        <v>4697</v>
      </c>
      <c r="O1419" s="45">
        <v>2019.03</v>
      </c>
      <c r="P1419" s="45">
        <v>2019.07</v>
      </c>
      <c r="Q1419" s="20" t="s">
        <v>4693</v>
      </c>
    </row>
    <row r="1420" s="3" customFormat="1" ht="36" spans="1:17">
      <c r="A1420" s="20">
        <v>1414</v>
      </c>
      <c r="B1420" s="21" t="s">
        <v>770</v>
      </c>
      <c r="C1420" s="21" t="s">
        <v>785</v>
      </c>
      <c r="D1420" s="21" t="s">
        <v>313</v>
      </c>
      <c r="E1420" s="21" t="s">
        <v>4698</v>
      </c>
      <c r="F1420" s="21" t="s">
        <v>72</v>
      </c>
      <c r="G1420" s="21" t="s">
        <v>4695</v>
      </c>
      <c r="H1420" s="21" t="s">
        <v>3384</v>
      </c>
      <c r="I1420" s="21">
        <v>9</v>
      </c>
      <c r="J1420" s="21">
        <f t="shared" si="53"/>
        <v>2.7</v>
      </c>
      <c r="K1420" s="21">
        <f t="shared" si="54"/>
        <v>6.3</v>
      </c>
      <c r="L1420" s="21" t="s">
        <v>4696</v>
      </c>
      <c r="M1420" s="20" t="s">
        <v>23</v>
      </c>
      <c r="N1420" s="21" t="s">
        <v>4697</v>
      </c>
      <c r="O1420" s="45">
        <v>2019.03</v>
      </c>
      <c r="P1420" s="45">
        <v>2019.07</v>
      </c>
      <c r="Q1420" s="20" t="s">
        <v>4693</v>
      </c>
    </row>
    <row r="1421" s="3" customFormat="1" ht="36" spans="1:17">
      <c r="A1421" s="20">
        <v>1415</v>
      </c>
      <c r="B1421" s="21" t="s">
        <v>770</v>
      </c>
      <c r="C1421" s="21" t="s">
        <v>785</v>
      </c>
      <c r="D1421" s="21" t="s">
        <v>313</v>
      </c>
      <c r="E1421" s="21" t="s">
        <v>4699</v>
      </c>
      <c r="F1421" s="21" t="s">
        <v>72</v>
      </c>
      <c r="G1421" s="21" t="s">
        <v>4695</v>
      </c>
      <c r="H1421" s="21" t="s">
        <v>4700</v>
      </c>
      <c r="I1421" s="21">
        <v>3.3</v>
      </c>
      <c r="J1421" s="21">
        <f t="shared" si="53"/>
        <v>0.99</v>
      </c>
      <c r="K1421" s="21">
        <f t="shared" si="54"/>
        <v>2.31</v>
      </c>
      <c r="L1421" s="21" t="s">
        <v>4696</v>
      </c>
      <c r="M1421" s="20" t="s">
        <v>23</v>
      </c>
      <c r="N1421" s="21" t="s">
        <v>4697</v>
      </c>
      <c r="O1421" s="45">
        <v>2019.03</v>
      </c>
      <c r="P1421" s="45">
        <v>2019.07</v>
      </c>
      <c r="Q1421" s="20" t="s">
        <v>4693</v>
      </c>
    </row>
    <row r="1422" s="3" customFormat="1" ht="36" spans="1:17">
      <c r="A1422" s="20">
        <v>1416</v>
      </c>
      <c r="B1422" s="21" t="s">
        <v>770</v>
      </c>
      <c r="C1422" s="21" t="s">
        <v>785</v>
      </c>
      <c r="D1422" s="21" t="s">
        <v>313</v>
      </c>
      <c r="E1422" s="21" t="s">
        <v>4701</v>
      </c>
      <c r="F1422" s="21" t="s">
        <v>72</v>
      </c>
      <c r="G1422" s="21" t="s">
        <v>4695</v>
      </c>
      <c r="H1422" s="21" t="s">
        <v>2319</v>
      </c>
      <c r="I1422" s="21">
        <v>5</v>
      </c>
      <c r="J1422" s="21">
        <f t="shared" si="53"/>
        <v>1.5</v>
      </c>
      <c r="K1422" s="21">
        <f t="shared" si="54"/>
        <v>3.5</v>
      </c>
      <c r="L1422" s="21" t="s">
        <v>4696</v>
      </c>
      <c r="M1422" s="20" t="s">
        <v>23</v>
      </c>
      <c r="N1422" s="21" t="s">
        <v>4697</v>
      </c>
      <c r="O1422" s="45">
        <v>2019.03</v>
      </c>
      <c r="P1422" s="45">
        <v>2019.07</v>
      </c>
      <c r="Q1422" s="20" t="s">
        <v>4693</v>
      </c>
    </row>
    <row r="1423" s="3" customFormat="1" ht="36" spans="1:17">
      <c r="A1423" s="20">
        <v>1417</v>
      </c>
      <c r="B1423" s="21" t="s">
        <v>770</v>
      </c>
      <c r="C1423" s="21" t="s">
        <v>785</v>
      </c>
      <c r="D1423" s="21" t="s">
        <v>313</v>
      </c>
      <c r="E1423" s="21" t="s">
        <v>4702</v>
      </c>
      <c r="F1423" s="21" t="s">
        <v>72</v>
      </c>
      <c r="G1423" s="21" t="s">
        <v>4695</v>
      </c>
      <c r="H1423" s="21" t="s">
        <v>4703</v>
      </c>
      <c r="I1423" s="21">
        <v>1.7</v>
      </c>
      <c r="J1423" s="21">
        <f t="shared" si="53"/>
        <v>0.51</v>
      </c>
      <c r="K1423" s="21">
        <f t="shared" si="54"/>
        <v>1.19</v>
      </c>
      <c r="L1423" s="21" t="s">
        <v>4696</v>
      </c>
      <c r="M1423" s="20" t="s">
        <v>23</v>
      </c>
      <c r="N1423" s="21" t="s">
        <v>4697</v>
      </c>
      <c r="O1423" s="45">
        <v>2019.03</v>
      </c>
      <c r="P1423" s="45">
        <v>2019.07</v>
      </c>
      <c r="Q1423" s="20" t="s">
        <v>4693</v>
      </c>
    </row>
    <row r="1424" s="3" customFormat="1" ht="36" spans="1:17">
      <c r="A1424" s="20">
        <v>1418</v>
      </c>
      <c r="B1424" s="21" t="s">
        <v>770</v>
      </c>
      <c r="C1424" s="21" t="s">
        <v>785</v>
      </c>
      <c r="D1424" s="21" t="s">
        <v>313</v>
      </c>
      <c r="E1424" s="21" t="s">
        <v>4704</v>
      </c>
      <c r="F1424" s="21" t="s">
        <v>72</v>
      </c>
      <c r="G1424" s="21" t="s">
        <v>4695</v>
      </c>
      <c r="H1424" s="21" t="s">
        <v>4705</v>
      </c>
      <c r="I1424" s="21">
        <v>1.5</v>
      </c>
      <c r="J1424" s="21">
        <f t="shared" si="53"/>
        <v>0.45</v>
      </c>
      <c r="K1424" s="21">
        <f t="shared" si="54"/>
        <v>1.05</v>
      </c>
      <c r="L1424" s="21" t="s">
        <v>4696</v>
      </c>
      <c r="M1424" s="20" t="s">
        <v>23</v>
      </c>
      <c r="N1424" s="21" t="s">
        <v>4697</v>
      </c>
      <c r="O1424" s="45">
        <v>2019.03</v>
      </c>
      <c r="P1424" s="45">
        <v>2019.07</v>
      </c>
      <c r="Q1424" s="20" t="s">
        <v>4693</v>
      </c>
    </row>
    <row r="1425" s="3" customFormat="1" ht="36" spans="1:17">
      <c r="A1425" s="20">
        <v>1419</v>
      </c>
      <c r="B1425" s="21" t="s">
        <v>770</v>
      </c>
      <c r="C1425" s="21" t="s">
        <v>785</v>
      </c>
      <c r="D1425" s="21" t="s">
        <v>313</v>
      </c>
      <c r="E1425" s="29" t="s">
        <v>4706</v>
      </c>
      <c r="F1425" s="21" t="s">
        <v>72</v>
      </c>
      <c r="G1425" s="21" t="s">
        <v>4707</v>
      </c>
      <c r="H1425" s="29" t="s">
        <v>945</v>
      </c>
      <c r="I1425" s="21">
        <v>6.8</v>
      </c>
      <c r="J1425" s="21">
        <f t="shared" si="53"/>
        <v>2.04</v>
      </c>
      <c r="K1425" s="21">
        <f t="shared" si="54"/>
        <v>4.76</v>
      </c>
      <c r="L1425" s="21" t="s">
        <v>4708</v>
      </c>
      <c r="M1425" s="20" t="s">
        <v>23</v>
      </c>
      <c r="N1425" s="21" t="s">
        <v>4709</v>
      </c>
      <c r="O1425" s="45">
        <v>2019.03</v>
      </c>
      <c r="P1425" s="45">
        <v>2019.09</v>
      </c>
      <c r="Q1425" s="20" t="s">
        <v>4710</v>
      </c>
    </row>
    <row r="1426" s="3" customFormat="1" ht="36" spans="1:17">
      <c r="A1426" s="20">
        <v>1420</v>
      </c>
      <c r="B1426" s="21" t="s">
        <v>770</v>
      </c>
      <c r="C1426" s="21" t="s">
        <v>785</v>
      </c>
      <c r="D1426" s="21" t="s">
        <v>313</v>
      </c>
      <c r="E1426" s="29" t="s">
        <v>4711</v>
      </c>
      <c r="F1426" s="21" t="s">
        <v>72</v>
      </c>
      <c r="G1426" s="21" t="s">
        <v>4707</v>
      </c>
      <c r="H1426" s="29" t="s">
        <v>3384</v>
      </c>
      <c r="I1426" s="21">
        <v>4</v>
      </c>
      <c r="J1426" s="21">
        <f t="shared" si="53"/>
        <v>1.2</v>
      </c>
      <c r="K1426" s="21">
        <f t="shared" si="54"/>
        <v>2.8</v>
      </c>
      <c r="L1426" s="21" t="s">
        <v>4708</v>
      </c>
      <c r="M1426" s="20" t="s">
        <v>23</v>
      </c>
      <c r="N1426" s="21" t="s">
        <v>4709</v>
      </c>
      <c r="O1426" s="45">
        <v>2019.03</v>
      </c>
      <c r="P1426" s="45">
        <v>2019.09</v>
      </c>
      <c r="Q1426" s="20" t="s">
        <v>4710</v>
      </c>
    </row>
    <row r="1427" s="3" customFormat="1" ht="36" spans="1:17">
      <c r="A1427" s="20">
        <v>1421</v>
      </c>
      <c r="B1427" s="21" t="s">
        <v>770</v>
      </c>
      <c r="C1427" s="21" t="s">
        <v>785</v>
      </c>
      <c r="D1427" s="21" t="s">
        <v>313</v>
      </c>
      <c r="E1427" s="29" t="s">
        <v>4712</v>
      </c>
      <c r="F1427" s="21" t="s">
        <v>72</v>
      </c>
      <c r="G1427" s="21" t="s">
        <v>4707</v>
      </c>
      <c r="H1427" s="29" t="s">
        <v>4700</v>
      </c>
      <c r="I1427" s="21">
        <v>2.6</v>
      </c>
      <c r="J1427" s="21">
        <f t="shared" si="53"/>
        <v>0.78</v>
      </c>
      <c r="K1427" s="21">
        <f t="shared" si="54"/>
        <v>1.82</v>
      </c>
      <c r="L1427" s="21" t="s">
        <v>4708</v>
      </c>
      <c r="M1427" s="20" t="s">
        <v>23</v>
      </c>
      <c r="N1427" s="21" t="s">
        <v>4709</v>
      </c>
      <c r="O1427" s="45">
        <v>2019.03</v>
      </c>
      <c r="P1427" s="45">
        <v>2019.09</v>
      </c>
      <c r="Q1427" s="20" t="s">
        <v>4710</v>
      </c>
    </row>
    <row r="1428" s="3" customFormat="1" ht="36" spans="1:17">
      <c r="A1428" s="20">
        <v>1422</v>
      </c>
      <c r="B1428" s="21" t="s">
        <v>770</v>
      </c>
      <c r="C1428" s="21" t="s">
        <v>785</v>
      </c>
      <c r="D1428" s="21" t="s">
        <v>313</v>
      </c>
      <c r="E1428" s="29" t="s">
        <v>4713</v>
      </c>
      <c r="F1428" s="21" t="s">
        <v>72</v>
      </c>
      <c r="G1428" s="21" t="s">
        <v>4707</v>
      </c>
      <c r="H1428" s="29" t="s">
        <v>2319</v>
      </c>
      <c r="I1428" s="21">
        <v>4</v>
      </c>
      <c r="J1428" s="21">
        <f t="shared" si="53"/>
        <v>1.2</v>
      </c>
      <c r="K1428" s="21">
        <f t="shared" si="54"/>
        <v>2.8</v>
      </c>
      <c r="L1428" s="21" t="s">
        <v>4708</v>
      </c>
      <c r="M1428" s="20" t="s">
        <v>23</v>
      </c>
      <c r="N1428" s="21" t="s">
        <v>4709</v>
      </c>
      <c r="O1428" s="45">
        <v>2019.03</v>
      </c>
      <c r="P1428" s="45">
        <v>2019.09</v>
      </c>
      <c r="Q1428" s="20" t="s">
        <v>4710</v>
      </c>
    </row>
    <row r="1429" s="3" customFormat="1" ht="36" spans="1:17">
      <c r="A1429" s="20">
        <v>1423</v>
      </c>
      <c r="B1429" s="21" t="s">
        <v>770</v>
      </c>
      <c r="C1429" s="21" t="s">
        <v>785</v>
      </c>
      <c r="D1429" s="21" t="s">
        <v>313</v>
      </c>
      <c r="E1429" s="29" t="s">
        <v>4714</v>
      </c>
      <c r="F1429" s="21" t="s">
        <v>72</v>
      </c>
      <c r="G1429" s="21" t="s">
        <v>4707</v>
      </c>
      <c r="H1429" s="29" t="s">
        <v>4703</v>
      </c>
      <c r="I1429" s="21">
        <v>1.4</v>
      </c>
      <c r="J1429" s="21">
        <f t="shared" si="53"/>
        <v>0.42</v>
      </c>
      <c r="K1429" s="21">
        <f t="shared" si="54"/>
        <v>0.98</v>
      </c>
      <c r="L1429" s="21" t="s">
        <v>4708</v>
      </c>
      <c r="M1429" s="20" t="s">
        <v>23</v>
      </c>
      <c r="N1429" s="21" t="s">
        <v>4709</v>
      </c>
      <c r="O1429" s="45">
        <v>2019.03</v>
      </c>
      <c r="P1429" s="45">
        <v>2019.09</v>
      </c>
      <c r="Q1429" s="20" t="s">
        <v>4710</v>
      </c>
    </row>
    <row r="1430" s="3" customFormat="1" ht="36" spans="1:17">
      <c r="A1430" s="20">
        <v>1424</v>
      </c>
      <c r="B1430" s="21" t="s">
        <v>770</v>
      </c>
      <c r="C1430" s="21" t="s">
        <v>785</v>
      </c>
      <c r="D1430" s="21" t="s">
        <v>313</v>
      </c>
      <c r="E1430" s="29" t="s">
        <v>4715</v>
      </c>
      <c r="F1430" s="21" t="s">
        <v>72</v>
      </c>
      <c r="G1430" s="21" t="s">
        <v>4707</v>
      </c>
      <c r="H1430" s="29" t="s">
        <v>4705</v>
      </c>
      <c r="I1430" s="21">
        <v>1.2</v>
      </c>
      <c r="J1430" s="21">
        <f t="shared" si="53"/>
        <v>0.36</v>
      </c>
      <c r="K1430" s="21">
        <f t="shared" si="54"/>
        <v>0.84</v>
      </c>
      <c r="L1430" s="21" t="s">
        <v>4708</v>
      </c>
      <c r="M1430" s="20" t="s">
        <v>23</v>
      </c>
      <c r="N1430" s="21" t="s">
        <v>4709</v>
      </c>
      <c r="O1430" s="45">
        <v>2019.03</v>
      </c>
      <c r="P1430" s="45">
        <v>2019.09</v>
      </c>
      <c r="Q1430" s="20" t="s">
        <v>4710</v>
      </c>
    </row>
    <row r="1431" s="3" customFormat="1" ht="36" spans="1:17">
      <c r="A1431" s="20">
        <v>1425</v>
      </c>
      <c r="B1431" s="21" t="s">
        <v>770</v>
      </c>
      <c r="C1431" s="21" t="s">
        <v>866</v>
      </c>
      <c r="D1431" s="21" t="s">
        <v>884</v>
      </c>
      <c r="E1431" s="21" t="s">
        <v>4716</v>
      </c>
      <c r="F1431" s="21" t="s">
        <v>72</v>
      </c>
      <c r="G1431" s="21" t="s">
        <v>4717</v>
      </c>
      <c r="H1431" s="21" t="s">
        <v>868</v>
      </c>
      <c r="I1431" s="21">
        <v>5</v>
      </c>
      <c r="J1431" s="21">
        <f t="shared" si="53"/>
        <v>1.5</v>
      </c>
      <c r="K1431" s="21">
        <f t="shared" si="54"/>
        <v>3.5</v>
      </c>
      <c r="L1431" s="21" t="s">
        <v>4718</v>
      </c>
      <c r="M1431" s="20" t="s">
        <v>23</v>
      </c>
      <c r="N1431" s="21" t="s">
        <v>4719</v>
      </c>
      <c r="O1431" s="45">
        <v>2019.03</v>
      </c>
      <c r="P1431" s="45">
        <v>2019.09</v>
      </c>
      <c r="Q1431" s="20" t="s">
        <v>4710</v>
      </c>
    </row>
    <row r="1432" s="3" customFormat="1" ht="36" spans="1:17">
      <c r="A1432" s="20">
        <v>1426</v>
      </c>
      <c r="B1432" s="21" t="s">
        <v>770</v>
      </c>
      <c r="C1432" s="21" t="s">
        <v>794</v>
      </c>
      <c r="D1432" s="21" t="s">
        <v>884</v>
      </c>
      <c r="E1432" s="21" t="s">
        <v>4720</v>
      </c>
      <c r="F1432" s="21" t="s">
        <v>72</v>
      </c>
      <c r="G1432" s="21" t="s">
        <v>4721</v>
      </c>
      <c r="H1432" s="21" t="s">
        <v>567</v>
      </c>
      <c r="I1432" s="21">
        <v>5</v>
      </c>
      <c r="J1432" s="21">
        <f t="shared" si="53"/>
        <v>1.5</v>
      </c>
      <c r="K1432" s="21">
        <f t="shared" si="54"/>
        <v>3.5</v>
      </c>
      <c r="L1432" s="21" t="s">
        <v>4722</v>
      </c>
      <c r="M1432" s="20" t="s">
        <v>23</v>
      </c>
      <c r="N1432" s="21" t="s">
        <v>4723</v>
      </c>
      <c r="O1432" s="45">
        <v>2019.03</v>
      </c>
      <c r="P1432" s="45">
        <v>2019.09</v>
      </c>
      <c r="Q1432" s="20" t="s">
        <v>4710</v>
      </c>
    </row>
    <row r="1433" s="3" customFormat="1" ht="36" spans="1:17">
      <c r="A1433" s="20">
        <v>1427</v>
      </c>
      <c r="B1433" s="21" t="s">
        <v>770</v>
      </c>
      <c r="C1433" s="21" t="s">
        <v>785</v>
      </c>
      <c r="D1433" s="21" t="s">
        <v>313</v>
      </c>
      <c r="E1433" s="21" t="s">
        <v>4724</v>
      </c>
      <c r="F1433" s="21" t="s">
        <v>72</v>
      </c>
      <c r="G1433" s="21" t="s">
        <v>4725</v>
      </c>
      <c r="H1433" s="21" t="s">
        <v>945</v>
      </c>
      <c r="I1433" s="21">
        <v>10</v>
      </c>
      <c r="J1433" s="21">
        <f t="shared" si="53"/>
        <v>3</v>
      </c>
      <c r="K1433" s="21">
        <f t="shared" si="54"/>
        <v>7</v>
      </c>
      <c r="L1433" s="21" t="s">
        <v>4726</v>
      </c>
      <c r="M1433" s="20" t="s">
        <v>23</v>
      </c>
      <c r="N1433" s="21" t="s">
        <v>4727</v>
      </c>
      <c r="O1433" s="45">
        <v>2019.03</v>
      </c>
      <c r="P1433" s="45">
        <v>2019.12</v>
      </c>
      <c r="Q1433" s="20" t="s">
        <v>4728</v>
      </c>
    </row>
    <row r="1434" s="3" customFormat="1" ht="36" spans="1:17">
      <c r="A1434" s="20">
        <v>1428</v>
      </c>
      <c r="B1434" s="21" t="s">
        <v>770</v>
      </c>
      <c r="C1434" s="21" t="s">
        <v>785</v>
      </c>
      <c r="D1434" s="21" t="s">
        <v>313</v>
      </c>
      <c r="E1434" s="21" t="s">
        <v>4729</v>
      </c>
      <c r="F1434" s="21" t="s">
        <v>72</v>
      </c>
      <c r="G1434" s="21" t="s">
        <v>4725</v>
      </c>
      <c r="H1434" s="21" t="s">
        <v>3384</v>
      </c>
      <c r="I1434" s="21">
        <v>6</v>
      </c>
      <c r="J1434" s="21">
        <f t="shared" si="53"/>
        <v>1.8</v>
      </c>
      <c r="K1434" s="21">
        <f t="shared" si="54"/>
        <v>4.2</v>
      </c>
      <c r="L1434" s="21" t="s">
        <v>4726</v>
      </c>
      <c r="M1434" s="20" t="s">
        <v>23</v>
      </c>
      <c r="N1434" s="21" t="s">
        <v>4727</v>
      </c>
      <c r="O1434" s="45">
        <v>2019.03</v>
      </c>
      <c r="P1434" s="45">
        <v>2019.12</v>
      </c>
      <c r="Q1434" s="20" t="s">
        <v>4728</v>
      </c>
    </row>
    <row r="1435" s="3" customFormat="1" ht="36" spans="1:17">
      <c r="A1435" s="20">
        <v>1429</v>
      </c>
      <c r="B1435" s="21" t="s">
        <v>770</v>
      </c>
      <c r="C1435" s="21" t="s">
        <v>785</v>
      </c>
      <c r="D1435" s="21" t="s">
        <v>313</v>
      </c>
      <c r="E1435" s="21" t="s">
        <v>4730</v>
      </c>
      <c r="F1435" s="21" t="s">
        <v>72</v>
      </c>
      <c r="G1435" s="21" t="s">
        <v>4725</v>
      </c>
      <c r="H1435" s="21" t="s">
        <v>4700</v>
      </c>
      <c r="I1435" s="21">
        <v>4</v>
      </c>
      <c r="J1435" s="21">
        <f t="shared" si="53"/>
        <v>1.2</v>
      </c>
      <c r="K1435" s="21">
        <f t="shared" si="54"/>
        <v>2.8</v>
      </c>
      <c r="L1435" s="21" t="s">
        <v>4726</v>
      </c>
      <c r="M1435" s="20" t="s">
        <v>23</v>
      </c>
      <c r="N1435" s="21" t="s">
        <v>4727</v>
      </c>
      <c r="O1435" s="45">
        <v>2019.03</v>
      </c>
      <c r="P1435" s="45">
        <v>2019.12</v>
      </c>
      <c r="Q1435" s="20" t="s">
        <v>4728</v>
      </c>
    </row>
    <row r="1436" s="3" customFormat="1" ht="36" spans="1:17">
      <c r="A1436" s="20">
        <v>1430</v>
      </c>
      <c r="B1436" s="21" t="s">
        <v>770</v>
      </c>
      <c r="C1436" s="21" t="s">
        <v>785</v>
      </c>
      <c r="D1436" s="21" t="s">
        <v>313</v>
      </c>
      <c r="E1436" s="21" t="s">
        <v>4731</v>
      </c>
      <c r="F1436" s="21" t="s">
        <v>72</v>
      </c>
      <c r="G1436" s="21" t="s">
        <v>4725</v>
      </c>
      <c r="H1436" s="21" t="s">
        <v>2319</v>
      </c>
      <c r="I1436" s="21">
        <v>6</v>
      </c>
      <c r="J1436" s="21">
        <f t="shared" si="53"/>
        <v>1.8</v>
      </c>
      <c r="K1436" s="21">
        <f t="shared" si="54"/>
        <v>4.2</v>
      </c>
      <c r="L1436" s="21" t="s">
        <v>4726</v>
      </c>
      <c r="M1436" s="20" t="s">
        <v>23</v>
      </c>
      <c r="N1436" s="21" t="s">
        <v>4727</v>
      </c>
      <c r="O1436" s="45">
        <v>2019.03</v>
      </c>
      <c r="P1436" s="45">
        <v>2019.12</v>
      </c>
      <c r="Q1436" s="20" t="s">
        <v>4728</v>
      </c>
    </row>
    <row r="1437" s="3" customFormat="1" ht="36" spans="1:17">
      <c r="A1437" s="20">
        <v>1431</v>
      </c>
      <c r="B1437" s="21" t="s">
        <v>770</v>
      </c>
      <c r="C1437" s="21" t="s">
        <v>785</v>
      </c>
      <c r="D1437" s="21" t="s">
        <v>313</v>
      </c>
      <c r="E1437" s="21" t="s">
        <v>4732</v>
      </c>
      <c r="F1437" s="21" t="s">
        <v>72</v>
      </c>
      <c r="G1437" s="21" t="s">
        <v>4725</v>
      </c>
      <c r="H1437" s="21" t="s">
        <v>4703</v>
      </c>
      <c r="I1437" s="21">
        <v>2</v>
      </c>
      <c r="J1437" s="21">
        <f t="shared" si="53"/>
        <v>0.6</v>
      </c>
      <c r="K1437" s="21">
        <f t="shared" si="54"/>
        <v>1.4</v>
      </c>
      <c r="L1437" s="21" t="s">
        <v>4726</v>
      </c>
      <c r="M1437" s="20" t="s">
        <v>23</v>
      </c>
      <c r="N1437" s="21" t="s">
        <v>4727</v>
      </c>
      <c r="O1437" s="45">
        <v>2019.03</v>
      </c>
      <c r="P1437" s="45">
        <v>2019.12</v>
      </c>
      <c r="Q1437" s="20" t="s">
        <v>4728</v>
      </c>
    </row>
    <row r="1438" s="3" customFormat="1" ht="36" spans="1:17">
      <c r="A1438" s="20">
        <v>1432</v>
      </c>
      <c r="B1438" s="21" t="s">
        <v>770</v>
      </c>
      <c r="C1438" s="21" t="s">
        <v>785</v>
      </c>
      <c r="D1438" s="21" t="s">
        <v>313</v>
      </c>
      <c r="E1438" s="21" t="s">
        <v>4733</v>
      </c>
      <c r="F1438" s="21" t="s">
        <v>72</v>
      </c>
      <c r="G1438" s="21" t="s">
        <v>4725</v>
      </c>
      <c r="H1438" s="21" t="s">
        <v>4705</v>
      </c>
      <c r="I1438" s="21">
        <v>2</v>
      </c>
      <c r="J1438" s="21">
        <f t="shared" si="53"/>
        <v>0.6</v>
      </c>
      <c r="K1438" s="21">
        <f t="shared" si="54"/>
        <v>1.4</v>
      </c>
      <c r="L1438" s="21" t="s">
        <v>4726</v>
      </c>
      <c r="M1438" s="20" t="s">
        <v>23</v>
      </c>
      <c r="N1438" s="21" t="s">
        <v>4727</v>
      </c>
      <c r="O1438" s="45">
        <v>2019.03</v>
      </c>
      <c r="P1438" s="45">
        <v>2019.12</v>
      </c>
      <c r="Q1438" s="20" t="s">
        <v>4728</v>
      </c>
    </row>
    <row r="1439" s="3" customFormat="1" ht="36" spans="1:17">
      <c r="A1439" s="20">
        <v>1433</v>
      </c>
      <c r="B1439" s="21" t="s">
        <v>770</v>
      </c>
      <c r="C1439" s="21" t="s">
        <v>794</v>
      </c>
      <c r="D1439" s="21" t="s">
        <v>26</v>
      </c>
      <c r="E1439" s="21" t="s">
        <v>4734</v>
      </c>
      <c r="F1439" s="21" t="s">
        <v>72</v>
      </c>
      <c r="G1439" s="21" t="s">
        <v>4735</v>
      </c>
      <c r="H1439" s="21" t="s">
        <v>895</v>
      </c>
      <c r="I1439" s="21">
        <v>0.9</v>
      </c>
      <c r="J1439" s="21">
        <f t="shared" si="53"/>
        <v>0.27</v>
      </c>
      <c r="K1439" s="21">
        <f t="shared" si="54"/>
        <v>0.63</v>
      </c>
      <c r="L1439" s="21" t="s">
        <v>4736</v>
      </c>
      <c r="M1439" s="20" t="s">
        <v>23</v>
      </c>
      <c r="N1439" s="21" t="s">
        <v>4737</v>
      </c>
      <c r="O1439" s="45">
        <v>2019.07</v>
      </c>
      <c r="P1439" s="45">
        <v>2019.11</v>
      </c>
      <c r="Q1439" s="20" t="s">
        <v>4738</v>
      </c>
    </row>
    <row r="1440" s="3" customFormat="1" ht="36" spans="1:17">
      <c r="A1440" s="20">
        <v>1434</v>
      </c>
      <c r="B1440" s="21" t="s">
        <v>770</v>
      </c>
      <c r="C1440" s="21" t="s">
        <v>794</v>
      </c>
      <c r="D1440" s="21" t="s">
        <v>26</v>
      </c>
      <c r="E1440" s="21" t="s">
        <v>4739</v>
      </c>
      <c r="F1440" s="21" t="s">
        <v>72</v>
      </c>
      <c r="G1440" s="21" t="s">
        <v>4740</v>
      </c>
      <c r="H1440" s="21" t="s">
        <v>895</v>
      </c>
      <c r="I1440" s="21">
        <v>0.7</v>
      </c>
      <c r="J1440" s="21">
        <f t="shared" si="53"/>
        <v>0.21</v>
      </c>
      <c r="K1440" s="21">
        <f t="shared" si="54"/>
        <v>0.49</v>
      </c>
      <c r="L1440" s="21" t="s">
        <v>4736</v>
      </c>
      <c r="M1440" s="20" t="s">
        <v>23</v>
      </c>
      <c r="N1440" s="21" t="s">
        <v>4741</v>
      </c>
      <c r="O1440" s="45">
        <v>2019.08</v>
      </c>
      <c r="P1440" s="45">
        <v>2019.11</v>
      </c>
      <c r="Q1440" s="20" t="s">
        <v>4738</v>
      </c>
    </row>
    <row r="1441" s="3" customFormat="1" ht="36" spans="1:17">
      <c r="A1441" s="20">
        <v>1435</v>
      </c>
      <c r="B1441" s="21" t="s">
        <v>770</v>
      </c>
      <c r="C1441" s="21" t="s">
        <v>794</v>
      </c>
      <c r="D1441" s="21" t="s">
        <v>26</v>
      </c>
      <c r="E1441" s="21" t="s">
        <v>4742</v>
      </c>
      <c r="F1441" s="21" t="s">
        <v>72</v>
      </c>
      <c r="G1441" s="21" t="s">
        <v>4743</v>
      </c>
      <c r="H1441" s="21" t="s">
        <v>895</v>
      </c>
      <c r="I1441" s="21">
        <v>1.2</v>
      </c>
      <c r="J1441" s="21">
        <f t="shared" si="53"/>
        <v>0.36</v>
      </c>
      <c r="K1441" s="21">
        <f t="shared" si="54"/>
        <v>0.84</v>
      </c>
      <c r="L1441" s="21" t="s">
        <v>4744</v>
      </c>
      <c r="M1441" s="20" t="s">
        <v>23</v>
      </c>
      <c r="N1441" s="21" t="s">
        <v>4745</v>
      </c>
      <c r="O1441" s="45">
        <v>2019.09</v>
      </c>
      <c r="P1441" s="45">
        <v>2019.11</v>
      </c>
      <c r="Q1441" s="20" t="s">
        <v>4738</v>
      </c>
    </row>
    <row r="1442" s="3" customFormat="1" ht="36" spans="1:17">
      <c r="A1442" s="20">
        <v>1436</v>
      </c>
      <c r="B1442" s="21" t="s">
        <v>770</v>
      </c>
      <c r="C1442" s="21" t="s">
        <v>794</v>
      </c>
      <c r="D1442" s="21" t="s">
        <v>26</v>
      </c>
      <c r="E1442" s="21" t="s">
        <v>4746</v>
      </c>
      <c r="F1442" s="21" t="s">
        <v>72</v>
      </c>
      <c r="G1442" s="21" t="s">
        <v>4747</v>
      </c>
      <c r="H1442" s="21" t="s">
        <v>895</v>
      </c>
      <c r="I1442" s="21">
        <v>1.1</v>
      </c>
      <c r="J1442" s="21">
        <f t="shared" si="53"/>
        <v>0.33</v>
      </c>
      <c r="K1442" s="21">
        <f t="shared" si="54"/>
        <v>0.77</v>
      </c>
      <c r="L1442" s="21" t="s">
        <v>4744</v>
      </c>
      <c r="M1442" s="20" t="s">
        <v>23</v>
      </c>
      <c r="N1442" s="21" t="s">
        <v>4745</v>
      </c>
      <c r="O1442" s="45">
        <v>2019.09</v>
      </c>
      <c r="P1442" s="45">
        <v>2019.11</v>
      </c>
      <c r="Q1442" s="20" t="s">
        <v>4738</v>
      </c>
    </row>
    <row r="1443" s="3" customFormat="1" ht="36" spans="1:17">
      <c r="A1443" s="20">
        <v>1437</v>
      </c>
      <c r="B1443" s="21" t="s">
        <v>770</v>
      </c>
      <c r="C1443" s="21" t="s">
        <v>794</v>
      </c>
      <c r="D1443" s="21" t="s">
        <v>26</v>
      </c>
      <c r="E1443" s="21" t="s">
        <v>4748</v>
      </c>
      <c r="F1443" s="21" t="s">
        <v>72</v>
      </c>
      <c r="G1443" s="21" t="s">
        <v>4749</v>
      </c>
      <c r="H1443" s="21" t="s">
        <v>895</v>
      </c>
      <c r="I1443" s="21">
        <v>1.1</v>
      </c>
      <c r="J1443" s="21">
        <f t="shared" si="53"/>
        <v>0.33</v>
      </c>
      <c r="K1443" s="21">
        <f t="shared" si="54"/>
        <v>0.77</v>
      </c>
      <c r="L1443" s="21" t="s">
        <v>4750</v>
      </c>
      <c r="M1443" s="20" t="s">
        <v>23</v>
      </c>
      <c r="N1443" s="21" t="s">
        <v>4751</v>
      </c>
      <c r="O1443" s="45">
        <v>2019.09</v>
      </c>
      <c r="P1443" s="45">
        <v>2019.11</v>
      </c>
      <c r="Q1443" s="20" t="s">
        <v>4738</v>
      </c>
    </row>
    <row r="1444" s="3" customFormat="1" ht="36" spans="1:17">
      <c r="A1444" s="20">
        <v>1438</v>
      </c>
      <c r="B1444" s="21" t="s">
        <v>770</v>
      </c>
      <c r="C1444" s="21" t="s">
        <v>794</v>
      </c>
      <c r="D1444" s="21" t="s">
        <v>26</v>
      </c>
      <c r="E1444" s="21" t="s">
        <v>4752</v>
      </c>
      <c r="F1444" s="21" t="s">
        <v>72</v>
      </c>
      <c r="G1444" s="21" t="s">
        <v>4753</v>
      </c>
      <c r="H1444" s="21" t="s">
        <v>895</v>
      </c>
      <c r="I1444" s="21">
        <v>0.9</v>
      </c>
      <c r="J1444" s="21">
        <f t="shared" si="53"/>
        <v>0.27</v>
      </c>
      <c r="K1444" s="21">
        <f t="shared" si="54"/>
        <v>0.63</v>
      </c>
      <c r="L1444" s="21" t="s">
        <v>4754</v>
      </c>
      <c r="M1444" s="20" t="s">
        <v>23</v>
      </c>
      <c r="N1444" s="21" t="s">
        <v>4755</v>
      </c>
      <c r="O1444" s="45">
        <v>2019.09</v>
      </c>
      <c r="P1444" s="45">
        <v>2019.11</v>
      </c>
      <c r="Q1444" s="20" t="s">
        <v>4738</v>
      </c>
    </row>
    <row r="1445" s="3" customFormat="1" ht="36" spans="1:17">
      <c r="A1445" s="20">
        <v>1439</v>
      </c>
      <c r="B1445" s="21" t="s">
        <v>770</v>
      </c>
      <c r="C1445" s="21" t="s">
        <v>794</v>
      </c>
      <c r="D1445" s="21" t="s">
        <v>26</v>
      </c>
      <c r="E1445" s="21" t="s">
        <v>4756</v>
      </c>
      <c r="F1445" s="21" t="s">
        <v>72</v>
      </c>
      <c r="G1445" s="21" t="s">
        <v>4757</v>
      </c>
      <c r="H1445" s="21" t="s">
        <v>895</v>
      </c>
      <c r="I1445" s="21">
        <v>0.6</v>
      </c>
      <c r="J1445" s="21">
        <f t="shared" si="53"/>
        <v>0.18</v>
      </c>
      <c r="K1445" s="21">
        <f t="shared" si="54"/>
        <v>0.42</v>
      </c>
      <c r="L1445" s="21" t="s">
        <v>4736</v>
      </c>
      <c r="M1445" s="20" t="s">
        <v>23</v>
      </c>
      <c r="N1445" s="21" t="s">
        <v>4758</v>
      </c>
      <c r="O1445" s="45">
        <v>2019.09</v>
      </c>
      <c r="P1445" s="45">
        <v>2019.11</v>
      </c>
      <c r="Q1445" s="20" t="s">
        <v>4738</v>
      </c>
    </row>
    <row r="1446" s="3" customFormat="1" ht="36" spans="1:17">
      <c r="A1446" s="20">
        <v>1440</v>
      </c>
      <c r="B1446" s="21" t="s">
        <v>770</v>
      </c>
      <c r="C1446" s="21" t="s">
        <v>794</v>
      </c>
      <c r="D1446" s="21" t="s">
        <v>26</v>
      </c>
      <c r="E1446" s="21" t="s">
        <v>4759</v>
      </c>
      <c r="F1446" s="21" t="s">
        <v>72</v>
      </c>
      <c r="G1446" s="21" t="s">
        <v>4760</v>
      </c>
      <c r="H1446" s="21" t="s">
        <v>895</v>
      </c>
      <c r="I1446" s="21">
        <v>1</v>
      </c>
      <c r="J1446" s="21">
        <f t="shared" si="53"/>
        <v>0.3</v>
      </c>
      <c r="K1446" s="21">
        <f t="shared" si="54"/>
        <v>0.7</v>
      </c>
      <c r="L1446" s="21" t="s">
        <v>4750</v>
      </c>
      <c r="M1446" s="20" t="s">
        <v>23</v>
      </c>
      <c r="N1446" s="21" t="s">
        <v>4761</v>
      </c>
      <c r="O1446" s="45">
        <v>2019.08</v>
      </c>
      <c r="P1446" s="45">
        <v>2019.11</v>
      </c>
      <c r="Q1446" s="20" t="s">
        <v>4738</v>
      </c>
    </row>
    <row r="1447" s="3" customFormat="1" ht="36" spans="1:17">
      <c r="A1447" s="20">
        <v>1441</v>
      </c>
      <c r="B1447" s="21" t="s">
        <v>770</v>
      </c>
      <c r="C1447" s="21" t="s">
        <v>794</v>
      </c>
      <c r="D1447" s="21" t="s">
        <v>26</v>
      </c>
      <c r="E1447" s="21" t="s">
        <v>4762</v>
      </c>
      <c r="F1447" s="21" t="s">
        <v>72</v>
      </c>
      <c r="G1447" s="21" t="s">
        <v>4763</v>
      </c>
      <c r="H1447" s="21" t="s">
        <v>1683</v>
      </c>
      <c r="I1447" s="21">
        <v>0.6</v>
      </c>
      <c r="J1447" s="21">
        <f t="shared" si="53"/>
        <v>0.18</v>
      </c>
      <c r="K1447" s="21">
        <f t="shared" si="54"/>
        <v>0.42</v>
      </c>
      <c r="L1447" s="21" t="s">
        <v>4736</v>
      </c>
      <c r="M1447" s="20" t="s">
        <v>23</v>
      </c>
      <c r="N1447" s="21" t="s">
        <v>4758</v>
      </c>
      <c r="O1447" s="45">
        <v>2019.09</v>
      </c>
      <c r="P1447" s="45">
        <v>2019.11</v>
      </c>
      <c r="Q1447" s="20" t="s">
        <v>4738</v>
      </c>
    </row>
    <row r="1448" s="3" customFormat="1" ht="36" spans="1:17">
      <c r="A1448" s="20">
        <v>1442</v>
      </c>
      <c r="B1448" s="21" t="s">
        <v>770</v>
      </c>
      <c r="C1448" s="21" t="s">
        <v>794</v>
      </c>
      <c r="D1448" s="21" t="s">
        <v>26</v>
      </c>
      <c r="E1448" s="21" t="s">
        <v>4764</v>
      </c>
      <c r="F1448" s="21" t="s">
        <v>72</v>
      </c>
      <c r="G1448" s="21" t="s">
        <v>4765</v>
      </c>
      <c r="H1448" s="21" t="s">
        <v>895</v>
      </c>
      <c r="I1448" s="21">
        <v>1.1</v>
      </c>
      <c r="J1448" s="21">
        <f t="shared" si="53"/>
        <v>0.33</v>
      </c>
      <c r="K1448" s="21">
        <f t="shared" si="54"/>
        <v>0.77</v>
      </c>
      <c r="L1448" s="21" t="s">
        <v>4750</v>
      </c>
      <c r="M1448" s="20" t="s">
        <v>23</v>
      </c>
      <c r="N1448" s="21" t="s">
        <v>4751</v>
      </c>
      <c r="O1448" s="45">
        <v>2019.09</v>
      </c>
      <c r="P1448" s="45">
        <v>2019.11</v>
      </c>
      <c r="Q1448" s="20" t="s">
        <v>4738</v>
      </c>
    </row>
    <row r="1449" s="3" customFormat="1" ht="36" spans="1:17">
      <c r="A1449" s="20">
        <v>1443</v>
      </c>
      <c r="B1449" s="21" t="s">
        <v>770</v>
      </c>
      <c r="C1449" s="21" t="s">
        <v>794</v>
      </c>
      <c r="D1449" s="21" t="s">
        <v>26</v>
      </c>
      <c r="E1449" s="21" t="s">
        <v>4766</v>
      </c>
      <c r="F1449" s="21" t="s">
        <v>72</v>
      </c>
      <c r="G1449" s="21" t="s">
        <v>4767</v>
      </c>
      <c r="H1449" s="21" t="s">
        <v>435</v>
      </c>
      <c r="I1449" s="21">
        <v>1</v>
      </c>
      <c r="J1449" s="21">
        <f t="shared" si="53"/>
        <v>0.3</v>
      </c>
      <c r="K1449" s="21">
        <f t="shared" si="54"/>
        <v>0.7</v>
      </c>
      <c r="L1449" s="21" t="s">
        <v>4754</v>
      </c>
      <c r="M1449" s="20" t="s">
        <v>23</v>
      </c>
      <c r="N1449" s="21" t="s">
        <v>4768</v>
      </c>
      <c r="O1449" s="45">
        <v>2019.09</v>
      </c>
      <c r="P1449" s="45">
        <v>2019.11</v>
      </c>
      <c r="Q1449" s="20" t="s">
        <v>4738</v>
      </c>
    </row>
    <row r="1450" s="3" customFormat="1" ht="36" spans="1:17">
      <c r="A1450" s="20">
        <v>1444</v>
      </c>
      <c r="B1450" s="21" t="s">
        <v>770</v>
      </c>
      <c r="C1450" s="21" t="s">
        <v>794</v>
      </c>
      <c r="D1450" s="21" t="s">
        <v>26</v>
      </c>
      <c r="E1450" s="21" t="s">
        <v>4769</v>
      </c>
      <c r="F1450" s="21" t="s">
        <v>72</v>
      </c>
      <c r="G1450" s="21" t="s">
        <v>4770</v>
      </c>
      <c r="H1450" s="21" t="s">
        <v>1836</v>
      </c>
      <c r="I1450" s="21">
        <v>1.1</v>
      </c>
      <c r="J1450" s="21">
        <f t="shared" si="53"/>
        <v>0.33</v>
      </c>
      <c r="K1450" s="21">
        <f t="shared" si="54"/>
        <v>0.77</v>
      </c>
      <c r="L1450" s="21" t="s">
        <v>4754</v>
      </c>
      <c r="M1450" s="20" t="s">
        <v>23</v>
      </c>
      <c r="N1450" s="21" t="s">
        <v>4771</v>
      </c>
      <c r="O1450" s="45">
        <v>2019.08</v>
      </c>
      <c r="P1450" s="45">
        <v>2019.11</v>
      </c>
      <c r="Q1450" s="20" t="s">
        <v>4738</v>
      </c>
    </row>
    <row r="1451" s="3" customFormat="1" ht="36" spans="1:17">
      <c r="A1451" s="20">
        <v>1445</v>
      </c>
      <c r="B1451" s="21" t="s">
        <v>770</v>
      </c>
      <c r="C1451" s="21" t="s">
        <v>794</v>
      </c>
      <c r="D1451" s="21" t="s">
        <v>884</v>
      </c>
      <c r="E1451" s="21" t="s">
        <v>4772</v>
      </c>
      <c r="F1451" s="21" t="s">
        <v>72</v>
      </c>
      <c r="G1451" s="21" t="s">
        <v>4773</v>
      </c>
      <c r="H1451" s="21" t="s">
        <v>851</v>
      </c>
      <c r="I1451" s="21">
        <v>2.5</v>
      </c>
      <c r="J1451" s="21">
        <f t="shared" si="53"/>
        <v>0.75</v>
      </c>
      <c r="K1451" s="21">
        <f t="shared" si="54"/>
        <v>1.75</v>
      </c>
      <c r="L1451" s="21" t="s">
        <v>4774</v>
      </c>
      <c r="M1451" s="20" t="s">
        <v>23</v>
      </c>
      <c r="N1451" s="21" t="s">
        <v>4775</v>
      </c>
      <c r="O1451" s="45">
        <v>2019.09</v>
      </c>
      <c r="P1451" s="45">
        <v>2019.11</v>
      </c>
      <c r="Q1451" s="20" t="s">
        <v>4738</v>
      </c>
    </row>
    <row r="1452" s="3" customFormat="1" ht="36" spans="1:17">
      <c r="A1452" s="20">
        <v>1446</v>
      </c>
      <c r="B1452" s="21" t="s">
        <v>770</v>
      </c>
      <c r="C1452" s="21" t="s">
        <v>794</v>
      </c>
      <c r="D1452" s="21" t="s">
        <v>26</v>
      </c>
      <c r="E1452" s="21" t="s">
        <v>4776</v>
      </c>
      <c r="F1452" s="21" t="s">
        <v>72</v>
      </c>
      <c r="G1452" s="21" t="s">
        <v>4765</v>
      </c>
      <c r="H1452" s="21" t="s">
        <v>1836</v>
      </c>
      <c r="I1452" s="21">
        <v>1.2</v>
      </c>
      <c r="J1452" s="21">
        <f t="shared" si="53"/>
        <v>0.36</v>
      </c>
      <c r="K1452" s="21">
        <f t="shared" si="54"/>
        <v>0.84</v>
      </c>
      <c r="L1452" s="21" t="s">
        <v>4777</v>
      </c>
      <c r="M1452" s="20" t="s">
        <v>23</v>
      </c>
      <c r="N1452" s="21" t="s">
        <v>4778</v>
      </c>
      <c r="O1452" s="45">
        <v>2019.09</v>
      </c>
      <c r="P1452" s="45">
        <v>2019.11</v>
      </c>
      <c r="Q1452" s="20" t="s">
        <v>4738</v>
      </c>
    </row>
    <row r="1453" s="3" customFormat="1" ht="36" spans="1:17">
      <c r="A1453" s="20">
        <v>1447</v>
      </c>
      <c r="B1453" s="21" t="s">
        <v>770</v>
      </c>
      <c r="C1453" s="21" t="s">
        <v>794</v>
      </c>
      <c r="D1453" s="21" t="s">
        <v>26</v>
      </c>
      <c r="E1453" s="21" t="s">
        <v>4779</v>
      </c>
      <c r="F1453" s="21" t="s">
        <v>72</v>
      </c>
      <c r="G1453" s="21" t="s">
        <v>4780</v>
      </c>
      <c r="H1453" s="21" t="s">
        <v>895</v>
      </c>
      <c r="I1453" s="21">
        <v>0.7</v>
      </c>
      <c r="J1453" s="21">
        <f t="shared" si="53"/>
        <v>0.21</v>
      </c>
      <c r="K1453" s="21">
        <f t="shared" si="54"/>
        <v>0.49</v>
      </c>
      <c r="L1453" s="21" t="s">
        <v>4781</v>
      </c>
      <c r="M1453" s="20" t="s">
        <v>23</v>
      </c>
      <c r="N1453" s="21" t="s">
        <v>3794</v>
      </c>
      <c r="O1453" s="45">
        <v>2019.09</v>
      </c>
      <c r="P1453" s="45">
        <v>2019.11</v>
      </c>
      <c r="Q1453" s="20" t="s">
        <v>4738</v>
      </c>
    </row>
    <row r="1454" s="3" customFormat="1" ht="36" spans="1:17">
      <c r="A1454" s="20">
        <v>1448</v>
      </c>
      <c r="B1454" s="21" t="s">
        <v>770</v>
      </c>
      <c r="C1454" s="21" t="s">
        <v>794</v>
      </c>
      <c r="D1454" s="21" t="s">
        <v>26</v>
      </c>
      <c r="E1454" s="21" t="s">
        <v>4782</v>
      </c>
      <c r="F1454" s="21" t="s">
        <v>72</v>
      </c>
      <c r="G1454" s="21" t="s">
        <v>4783</v>
      </c>
      <c r="H1454" s="21" t="s">
        <v>895</v>
      </c>
      <c r="I1454" s="21">
        <v>0.7</v>
      </c>
      <c r="J1454" s="21">
        <f t="shared" si="53"/>
        <v>0.21</v>
      </c>
      <c r="K1454" s="21">
        <f t="shared" si="54"/>
        <v>0.49</v>
      </c>
      <c r="L1454" s="21" t="s">
        <v>4781</v>
      </c>
      <c r="M1454" s="20" t="s">
        <v>23</v>
      </c>
      <c r="N1454" s="21" t="s">
        <v>3794</v>
      </c>
      <c r="O1454" s="45">
        <v>2019.09</v>
      </c>
      <c r="P1454" s="45">
        <v>2019.11</v>
      </c>
      <c r="Q1454" s="20" t="s">
        <v>4738</v>
      </c>
    </row>
    <row r="1455" s="3" customFormat="1" ht="36" spans="1:17">
      <c r="A1455" s="20">
        <v>1449</v>
      </c>
      <c r="B1455" s="21" t="s">
        <v>770</v>
      </c>
      <c r="C1455" s="21" t="s">
        <v>794</v>
      </c>
      <c r="D1455" s="21" t="s">
        <v>26</v>
      </c>
      <c r="E1455" s="21" t="s">
        <v>4784</v>
      </c>
      <c r="F1455" s="21" t="s">
        <v>72</v>
      </c>
      <c r="G1455" s="21" t="s">
        <v>4785</v>
      </c>
      <c r="H1455" s="21" t="s">
        <v>435</v>
      </c>
      <c r="I1455" s="21">
        <v>1.5</v>
      </c>
      <c r="J1455" s="21">
        <f t="shared" si="53"/>
        <v>0.45</v>
      </c>
      <c r="K1455" s="21">
        <f t="shared" si="54"/>
        <v>1.05</v>
      </c>
      <c r="L1455" s="21" t="s">
        <v>4736</v>
      </c>
      <c r="M1455" s="20" t="s">
        <v>23</v>
      </c>
      <c r="N1455" s="21" t="s">
        <v>4786</v>
      </c>
      <c r="O1455" s="45">
        <v>2019.1</v>
      </c>
      <c r="P1455" s="45">
        <v>2019.11</v>
      </c>
      <c r="Q1455" s="20" t="s">
        <v>4738</v>
      </c>
    </row>
    <row r="1456" s="3" customFormat="1" ht="36" spans="1:17">
      <c r="A1456" s="20">
        <v>1450</v>
      </c>
      <c r="B1456" s="21" t="s">
        <v>770</v>
      </c>
      <c r="C1456" s="21" t="s">
        <v>794</v>
      </c>
      <c r="D1456" s="21" t="s">
        <v>26</v>
      </c>
      <c r="E1456" s="21" t="s">
        <v>4787</v>
      </c>
      <c r="F1456" s="21" t="s">
        <v>72</v>
      </c>
      <c r="G1456" s="21" t="s">
        <v>4788</v>
      </c>
      <c r="H1456" s="21" t="s">
        <v>895</v>
      </c>
      <c r="I1456" s="21">
        <v>0.9</v>
      </c>
      <c r="J1456" s="21">
        <f t="shared" si="53"/>
        <v>0.27</v>
      </c>
      <c r="K1456" s="21">
        <f t="shared" si="54"/>
        <v>0.63</v>
      </c>
      <c r="L1456" s="21" t="s">
        <v>4736</v>
      </c>
      <c r="M1456" s="20" t="s">
        <v>23</v>
      </c>
      <c r="N1456" s="21" t="s">
        <v>4737</v>
      </c>
      <c r="O1456" s="45">
        <v>2019.09</v>
      </c>
      <c r="P1456" s="45">
        <v>2019.11</v>
      </c>
      <c r="Q1456" s="20" t="s">
        <v>4738</v>
      </c>
    </row>
    <row r="1457" s="3" customFormat="1" ht="36" spans="1:17">
      <c r="A1457" s="20">
        <v>1451</v>
      </c>
      <c r="B1457" s="21" t="s">
        <v>770</v>
      </c>
      <c r="C1457" s="21" t="s">
        <v>794</v>
      </c>
      <c r="D1457" s="21" t="s">
        <v>26</v>
      </c>
      <c r="E1457" s="21" t="s">
        <v>4789</v>
      </c>
      <c r="F1457" s="21" t="s">
        <v>72</v>
      </c>
      <c r="G1457" s="21" t="s">
        <v>4790</v>
      </c>
      <c r="H1457" s="21" t="s">
        <v>895</v>
      </c>
      <c r="I1457" s="21">
        <v>1.1</v>
      </c>
      <c r="J1457" s="21">
        <f t="shared" si="53"/>
        <v>0.33</v>
      </c>
      <c r="K1457" s="21">
        <f t="shared" si="54"/>
        <v>0.77</v>
      </c>
      <c r="L1457" s="21" t="s">
        <v>4754</v>
      </c>
      <c r="M1457" s="20" t="s">
        <v>23</v>
      </c>
      <c r="N1457" s="21" t="s">
        <v>4771</v>
      </c>
      <c r="O1457" s="45">
        <v>2019.09</v>
      </c>
      <c r="P1457" s="45">
        <v>2019.11</v>
      </c>
      <c r="Q1457" s="20" t="s">
        <v>4738</v>
      </c>
    </row>
    <row r="1458" s="3" customFormat="1" ht="36" spans="1:17">
      <c r="A1458" s="20">
        <v>1452</v>
      </c>
      <c r="B1458" s="21" t="s">
        <v>770</v>
      </c>
      <c r="C1458" s="21" t="s">
        <v>794</v>
      </c>
      <c r="D1458" s="21" t="s">
        <v>26</v>
      </c>
      <c r="E1458" s="21" t="s">
        <v>4791</v>
      </c>
      <c r="F1458" s="21" t="s">
        <v>72</v>
      </c>
      <c r="G1458" s="21" t="s">
        <v>4792</v>
      </c>
      <c r="H1458" s="21" t="s">
        <v>895</v>
      </c>
      <c r="I1458" s="21">
        <v>1</v>
      </c>
      <c r="J1458" s="21">
        <f t="shared" si="53"/>
        <v>0.3</v>
      </c>
      <c r="K1458" s="21">
        <f t="shared" si="54"/>
        <v>0.7</v>
      </c>
      <c r="L1458" s="21" t="s">
        <v>4736</v>
      </c>
      <c r="M1458" s="20" t="s">
        <v>23</v>
      </c>
      <c r="N1458" s="21" t="s">
        <v>4793</v>
      </c>
      <c r="O1458" s="45">
        <v>2019.09</v>
      </c>
      <c r="P1458" s="45">
        <v>2019.11</v>
      </c>
      <c r="Q1458" s="20" t="s">
        <v>4738</v>
      </c>
    </row>
    <row r="1459" s="3" customFormat="1" ht="48" spans="1:17">
      <c r="A1459" s="20">
        <v>1453</v>
      </c>
      <c r="B1459" s="21" t="s">
        <v>770</v>
      </c>
      <c r="C1459" s="21" t="s">
        <v>794</v>
      </c>
      <c r="D1459" s="21" t="s">
        <v>26</v>
      </c>
      <c r="E1459" s="21" t="s">
        <v>4794</v>
      </c>
      <c r="F1459" s="21" t="s">
        <v>72</v>
      </c>
      <c r="G1459" s="21" t="s">
        <v>4795</v>
      </c>
      <c r="H1459" s="21" t="s">
        <v>1683</v>
      </c>
      <c r="I1459" s="21">
        <v>1.1</v>
      </c>
      <c r="J1459" s="21">
        <f t="shared" si="53"/>
        <v>0.33</v>
      </c>
      <c r="K1459" s="21">
        <f t="shared" si="54"/>
        <v>0.77</v>
      </c>
      <c r="L1459" s="21" t="s">
        <v>4744</v>
      </c>
      <c r="M1459" s="20" t="s">
        <v>23</v>
      </c>
      <c r="N1459" s="21" t="s">
        <v>4796</v>
      </c>
      <c r="O1459" s="45">
        <v>2019.09</v>
      </c>
      <c r="P1459" s="45">
        <v>2019.11</v>
      </c>
      <c r="Q1459" s="20" t="s">
        <v>4738</v>
      </c>
    </row>
    <row r="1460" s="3" customFormat="1" ht="72" spans="1:17">
      <c r="A1460" s="20">
        <v>1454</v>
      </c>
      <c r="B1460" s="21" t="s">
        <v>770</v>
      </c>
      <c r="C1460" s="20" t="s">
        <v>771</v>
      </c>
      <c r="D1460" s="21" t="s">
        <v>26</v>
      </c>
      <c r="E1460" s="21" t="s">
        <v>4797</v>
      </c>
      <c r="F1460" s="21" t="s">
        <v>72</v>
      </c>
      <c r="G1460" s="21" t="s">
        <v>4798</v>
      </c>
      <c r="H1460" s="21" t="s">
        <v>372</v>
      </c>
      <c r="I1460" s="21">
        <v>8</v>
      </c>
      <c r="J1460" s="21">
        <f t="shared" si="53"/>
        <v>2.4</v>
      </c>
      <c r="K1460" s="21">
        <f t="shared" si="54"/>
        <v>5.6</v>
      </c>
      <c r="L1460" s="21" t="s">
        <v>4799</v>
      </c>
      <c r="M1460" s="20" t="s">
        <v>23</v>
      </c>
      <c r="N1460" s="21" t="s">
        <v>4800</v>
      </c>
      <c r="O1460" s="45">
        <v>2018.1</v>
      </c>
      <c r="P1460" s="45">
        <v>2019.02</v>
      </c>
      <c r="Q1460" s="20" t="s">
        <v>4738</v>
      </c>
    </row>
    <row r="1461" s="3" customFormat="1" ht="36" spans="1:17">
      <c r="A1461" s="20">
        <v>1455</v>
      </c>
      <c r="B1461" s="21" t="s">
        <v>770</v>
      </c>
      <c r="C1461" s="21" t="s">
        <v>794</v>
      </c>
      <c r="D1461" s="21" t="s">
        <v>26</v>
      </c>
      <c r="E1461" s="21" t="s">
        <v>4801</v>
      </c>
      <c r="F1461" s="21" t="s">
        <v>72</v>
      </c>
      <c r="G1461" s="21" t="s">
        <v>4802</v>
      </c>
      <c r="H1461" s="21" t="s">
        <v>435</v>
      </c>
      <c r="I1461" s="21">
        <v>11</v>
      </c>
      <c r="J1461" s="21">
        <f t="shared" si="53"/>
        <v>3.3</v>
      </c>
      <c r="K1461" s="21">
        <f t="shared" si="54"/>
        <v>7.7</v>
      </c>
      <c r="L1461" s="21" t="s">
        <v>4803</v>
      </c>
      <c r="M1461" s="20" t="s">
        <v>23</v>
      </c>
      <c r="N1461" s="21" t="s">
        <v>4804</v>
      </c>
      <c r="O1461" s="45" t="s">
        <v>1184</v>
      </c>
      <c r="P1461" s="45" t="s">
        <v>3558</v>
      </c>
      <c r="Q1461" s="20" t="s">
        <v>4805</v>
      </c>
    </row>
    <row r="1462" s="3" customFormat="1" ht="48" spans="1:17">
      <c r="A1462" s="20">
        <v>1456</v>
      </c>
      <c r="B1462" s="21" t="s">
        <v>770</v>
      </c>
      <c r="C1462" s="21" t="s">
        <v>794</v>
      </c>
      <c r="D1462" s="21" t="s">
        <v>884</v>
      </c>
      <c r="E1462" s="21" t="s">
        <v>4806</v>
      </c>
      <c r="F1462" s="21" t="s">
        <v>72</v>
      </c>
      <c r="G1462" s="21" t="s">
        <v>4807</v>
      </c>
      <c r="H1462" s="21" t="s">
        <v>851</v>
      </c>
      <c r="I1462" s="21">
        <v>9.6</v>
      </c>
      <c r="J1462" s="21">
        <f t="shared" si="53"/>
        <v>2.88</v>
      </c>
      <c r="K1462" s="21">
        <f t="shared" si="54"/>
        <v>6.72</v>
      </c>
      <c r="L1462" s="21" t="s">
        <v>4808</v>
      </c>
      <c r="M1462" s="20" t="s">
        <v>23</v>
      </c>
      <c r="N1462" s="21" t="s">
        <v>4809</v>
      </c>
      <c r="O1462" s="45" t="s">
        <v>1125</v>
      </c>
      <c r="P1462" s="45" t="s">
        <v>3558</v>
      </c>
      <c r="Q1462" s="20" t="s">
        <v>4805</v>
      </c>
    </row>
    <row r="1463" s="3" customFormat="1" ht="48" spans="1:17">
      <c r="A1463" s="20">
        <v>1457</v>
      </c>
      <c r="B1463" s="21" t="s">
        <v>770</v>
      </c>
      <c r="C1463" s="21" t="s">
        <v>794</v>
      </c>
      <c r="D1463" s="21" t="s">
        <v>884</v>
      </c>
      <c r="E1463" s="21" t="s">
        <v>4810</v>
      </c>
      <c r="F1463" s="21" t="s">
        <v>72</v>
      </c>
      <c r="G1463" s="21" t="s">
        <v>4807</v>
      </c>
      <c r="H1463" s="21" t="s">
        <v>459</v>
      </c>
      <c r="I1463" s="21">
        <v>0.4</v>
      </c>
      <c r="J1463" s="21">
        <f t="shared" si="53"/>
        <v>0.12</v>
      </c>
      <c r="K1463" s="21">
        <f t="shared" si="54"/>
        <v>0.28</v>
      </c>
      <c r="L1463" s="21" t="s">
        <v>4808</v>
      </c>
      <c r="M1463" s="20" t="s">
        <v>23</v>
      </c>
      <c r="N1463" s="21" t="s">
        <v>4809</v>
      </c>
      <c r="O1463" s="45" t="s">
        <v>1116</v>
      </c>
      <c r="P1463" s="45" t="s">
        <v>1244</v>
      </c>
      <c r="Q1463" s="20" t="s">
        <v>4805</v>
      </c>
    </row>
    <row r="1464" s="3" customFormat="1" ht="36" spans="1:17">
      <c r="A1464" s="20">
        <v>1458</v>
      </c>
      <c r="B1464" s="21" t="s">
        <v>770</v>
      </c>
      <c r="C1464" s="20" t="s">
        <v>771</v>
      </c>
      <c r="D1464" s="21" t="s">
        <v>26</v>
      </c>
      <c r="E1464" s="21" t="s">
        <v>4811</v>
      </c>
      <c r="F1464" s="21" t="s">
        <v>72</v>
      </c>
      <c r="G1464" s="21" t="s">
        <v>4812</v>
      </c>
      <c r="H1464" s="21" t="s">
        <v>372</v>
      </c>
      <c r="I1464" s="21">
        <v>9</v>
      </c>
      <c r="J1464" s="21">
        <f t="shared" si="53"/>
        <v>2.7</v>
      </c>
      <c r="K1464" s="21">
        <f t="shared" si="54"/>
        <v>6.3</v>
      </c>
      <c r="L1464" s="21" t="s">
        <v>4813</v>
      </c>
      <c r="M1464" s="20" t="s">
        <v>23</v>
      </c>
      <c r="N1464" s="21" t="s">
        <v>4814</v>
      </c>
      <c r="O1464" s="45" t="s">
        <v>1116</v>
      </c>
      <c r="P1464" s="45" t="s">
        <v>3558</v>
      </c>
      <c r="Q1464" s="20" t="s">
        <v>4805</v>
      </c>
    </row>
    <row r="1465" s="3" customFormat="1" ht="48" spans="1:17">
      <c r="A1465" s="20">
        <v>1459</v>
      </c>
      <c r="B1465" s="21" t="s">
        <v>770</v>
      </c>
      <c r="C1465" s="21" t="s">
        <v>794</v>
      </c>
      <c r="D1465" s="21" t="s">
        <v>884</v>
      </c>
      <c r="E1465" s="21" t="s">
        <v>4815</v>
      </c>
      <c r="F1465" s="21" t="s">
        <v>72</v>
      </c>
      <c r="G1465" s="21" t="s">
        <v>4816</v>
      </c>
      <c r="H1465" s="21" t="s">
        <v>851</v>
      </c>
      <c r="I1465" s="21">
        <v>16</v>
      </c>
      <c r="J1465" s="21">
        <f t="shared" si="53"/>
        <v>4.8</v>
      </c>
      <c r="K1465" s="21">
        <f t="shared" si="54"/>
        <v>11.2</v>
      </c>
      <c r="L1465" s="21" t="s">
        <v>4817</v>
      </c>
      <c r="M1465" s="20" t="s">
        <v>23</v>
      </c>
      <c r="N1465" s="21" t="s">
        <v>4818</v>
      </c>
      <c r="O1465" s="45" t="s">
        <v>1095</v>
      </c>
      <c r="P1465" s="45" t="s">
        <v>1125</v>
      </c>
      <c r="Q1465" s="20" t="s">
        <v>4819</v>
      </c>
    </row>
    <row r="1466" s="3" customFormat="1" ht="48" spans="1:17">
      <c r="A1466" s="20">
        <v>1460</v>
      </c>
      <c r="B1466" s="21" t="s">
        <v>770</v>
      </c>
      <c r="C1466" s="21" t="s">
        <v>794</v>
      </c>
      <c r="D1466" s="21" t="s">
        <v>884</v>
      </c>
      <c r="E1466" s="21" t="s">
        <v>4820</v>
      </c>
      <c r="F1466" s="21" t="s">
        <v>72</v>
      </c>
      <c r="G1466" s="21" t="s">
        <v>4821</v>
      </c>
      <c r="H1466" s="21" t="s">
        <v>851</v>
      </c>
      <c r="I1466" s="21">
        <v>5</v>
      </c>
      <c r="J1466" s="21">
        <f t="shared" si="53"/>
        <v>1.5</v>
      </c>
      <c r="K1466" s="21">
        <f t="shared" si="54"/>
        <v>3.5</v>
      </c>
      <c r="L1466" s="21" t="s">
        <v>4774</v>
      </c>
      <c r="M1466" s="20" t="s">
        <v>23</v>
      </c>
      <c r="N1466" s="21" t="s">
        <v>4822</v>
      </c>
      <c r="O1466" s="45" t="s">
        <v>1089</v>
      </c>
      <c r="P1466" s="45" t="s">
        <v>1184</v>
      </c>
      <c r="Q1466" s="20" t="s">
        <v>4819</v>
      </c>
    </row>
    <row r="1467" s="3" customFormat="1" ht="36" spans="1:17">
      <c r="A1467" s="20">
        <v>1461</v>
      </c>
      <c r="B1467" s="21" t="s">
        <v>770</v>
      </c>
      <c r="C1467" s="21" t="s">
        <v>794</v>
      </c>
      <c r="D1467" s="21" t="s">
        <v>26</v>
      </c>
      <c r="E1467" s="21" t="s">
        <v>4823</v>
      </c>
      <c r="F1467" s="21" t="s">
        <v>72</v>
      </c>
      <c r="G1467" s="21" t="s">
        <v>4824</v>
      </c>
      <c r="H1467" s="21" t="s">
        <v>895</v>
      </c>
      <c r="I1467" s="21">
        <v>3</v>
      </c>
      <c r="J1467" s="21">
        <f t="shared" si="53"/>
        <v>0.9</v>
      </c>
      <c r="K1467" s="21">
        <f t="shared" si="54"/>
        <v>2.1</v>
      </c>
      <c r="L1467" s="21" t="s">
        <v>4754</v>
      </c>
      <c r="M1467" s="20" t="s">
        <v>23</v>
      </c>
      <c r="N1467" s="21" t="s">
        <v>4825</v>
      </c>
      <c r="O1467" s="45" t="s">
        <v>792</v>
      </c>
      <c r="P1467" s="45" t="s">
        <v>792</v>
      </c>
      <c r="Q1467" s="20" t="s">
        <v>4819</v>
      </c>
    </row>
    <row r="1468" s="3" customFormat="1" ht="36" spans="1:17">
      <c r="A1468" s="20">
        <v>1462</v>
      </c>
      <c r="B1468" s="21" t="s">
        <v>770</v>
      </c>
      <c r="C1468" s="21" t="s">
        <v>794</v>
      </c>
      <c r="D1468" s="21" t="s">
        <v>26</v>
      </c>
      <c r="E1468" s="21" t="s">
        <v>4826</v>
      </c>
      <c r="F1468" s="21" t="s">
        <v>72</v>
      </c>
      <c r="G1468" s="21" t="s">
        <v>4827</v>
      </c>
      <c r="H1468" s="21" t="s">
        <v>1836</v>
      </c>
      <c r="I1468" s="21">
        <v>4</v>
      </c>
      <c r="J1468" s="21">
        <f t="shared" si="53"/>
        <v>1.2</v>
      </c>
      <c r="K1468" s="21">
        <f t="shared" si="54"/>
        <v>2.8</v>
      </c>
      <c r="L1468" s="21" t="s">
        <v>4828</v>
      </c>
      <c r="M1468" s="20" t="s">
        <v>23</v>
      </c>
      <c r="N1468" s="21" t="s">
        <v>4829</v>
      </c>
      <c r="O1468" s="45" t="s">
        <v>1184</v>
      </c>
      <c r="P1468" s="45" t="s">
        <v>1125</v>
      </c>
      <c r="Q1468" s="20" t="s">
        <v>4819</v>
      </c>
    </row>
    <row r="1469" s="3" customFormat="1" ht="36" spans="1:17">
      <c r="A1469" s="20">
        <v>1463</v>
      </c>
      <c r="B1469" s="21" t="s">
        <v>770</v>
      </c>
      <c r="C1469" s="21" t="s">
        <v>794</v>
      </c>
      <c r="D1469" s="21" t="s">
        <v>884</v>
      </c>
      <c r="E1469" s="21" t="s">
        <v>4830</v>
      </c>
      <c r="F1469" s="21" t="s">
        <v>72</v>
      </c>
      <c r="G1469" s="21" t="s">
        <v>4831</v>
      </c>
      <c r="H1469" s="21" t="s">
        <v>851</v>
      </c>
      <c r="I1469" s="21">
        <v>2</v>
      </c>
      <c r="J1469" s="21">
        <f t="shared" si="53"/>
        <v>0.6</v>
      </c>
      <c r="K1469" s="21">
        <f t="shared" si="54"/>
        <v>1.4</v>
      </c>
      <c r="L1469" s="21" t="s">
        <v>4832</v>
      </c>
      <c r="M1469" s="20" t="s">
        <v>23</v>
      </c>
      <c r="N1469" s="21" t="s">
        <v>4833</v>
      </c>
      <c r="O1469" s="45">
        <v>2019.12</v>
      </c>
      <c r="P1469" s="45">
        <v>2019.12</v>
      </c>
      <c r="Q1469" s="20" t="s">
        <v>4819</v>
      </c>
    </row>
    <row r="1470" s="3" customFormat="1" ht="36" spans="1:17">
      <c r="A1470" s="20">
        <v>1464</v>
      </c>
      <c r="B1470" s="21" t="s">
        <v>770</v>
      </c>
      <c r="C1470" s="20" t="s">
        <v>771</v>
      </c>
      <c r="D1470" s="21" t="s">
        <v>313</v>
      </c>
      <c r="E1470" s="21" t="s">
        <v>4834</v>
      </c>
      <c r="F1470" s="21" t="s">
        <v>72</v>
      </c>
      <c r="G1470" s="21" t="s">
        <v>894</v>
      </c>
      <c r="H1470" s="21" t="s">
        <v>851</v>
      </c>
      <c r="I1470" s="21">
        <v>22</v>
      </c>
      <c r="J1470" s="21">
        <f t="shared" si="53"/>
        <v>6.6</v>
      </c>
      <c r="K1470" s="21">
        <f t="shared" si="54"/>
        <v>15.4</v>
      </c>
      <c r="L1470" s="21" t="s">
        <v>4835</v>
      </c>
      <c r="M1470" s="20" t="s">
        <v>23</v>
      </c>
      <c r="N1470" s="21" t="s">
        <v>4836</v>
      </c>
      <c r="O1470" s="45">
        <v>2018.05</v>
      </c>
      <c r="P1470" s="45">
        <v>2019.1</v>
      </c>
      <c r="Q1470" s="20" t="s">
        <v>898</v>
      </c>
    </row>
    <row r="1471" s="3" customFormat="1" ht="36" spans="1:17">
      <c r="A1471" s="20">
        <v>1465</v>
      </c>
      <c r="B1471" s="21" t="s">
        <v>770</v>
      </c>
      <c r="C1471" s="21" t="s">
        <v>794</v>
      </c>
      <c r="D1471" s="21" t="s">
        <v>884</v>
      </c>
      <c r="E1471" s="21" t="s">
        <v>4837</v>
      </c>
      <c r="F1471" s="21" t="s">
        <v>72</v>
      </c>
      <c r="G1471" s="21" t="s">
        <v>4838</v>
      </c>
      <c r="H1471" s="21" t="s">
        <v>851</v>
      </c>
      <c r="I1471" s="21">
        <v>8</v>
      </c>
      <c r="J1471" s="21">
        <f t="shared" si="53"/>
        <v>2.4</v>
      </c>
      <c r="K1471" s="21">
        <f t="shared" si="54"/>
        <v>5.6</v>
      </c>
      <c r="L1471" s="21" t="s">
        <v>4839</v>
      </c>
      <c r="M1471" s="20" t="s">
        <v>23</v>
      </c>
      <c r="N1471" s="21" t="s">
        <v>4840</v>
      </c>
      <c r="O1471" s="45">
        <v>2019.08</v>
      </c>
      <c r="P1471" s="45">
        <v>2019.12</v>
      </c>
      <c r="Q1471" s="20" t="s">
        <v>898</v>
      </c>
    </row>
    <row r="1472" s="3" customFormat="1" ht="36" spans="1:17">
      <c r="A1472" s="20">
        <v>1466</v>
      </c>
      <c r="B1472" s="21" t="s">
        <v>770</v>
      </c>
      <c r="C1472" s="21" t="s">
        <v>794</v>
      </c>
      <c r="D1472" s="21" t="s">
        <v>26</v>
      </c>
      <c r="E1472" s="21" t="s">
        <v>4841</v>
      </c>
      <c r="F1472" s="21" t="s">
        <v>72</v>
      </c>
      <c r="G1472" s="21" t="s">
        <v>4842</v>
      </c>
      <c r="H1472" s="21" t="s">
        <v>895</v>
      </c>
      <c r="I1472" s="21">
        <v>4.2</v>
      </c>
      <c r="J1472" s="21">
        <f t="shared" si="53"/>
        <v>1.26</v>
      </c>
      <c r="K1472" s="21">
        <f t="shared" si="54"/>
        <v>2.94</v>
      </c>
      <c r="L1472" s="21" t="s">
        <v>4843</v>
      </c>
      <c r="M1472" s="20" t="s">
        <v>23</v>
      </c>
      <c r="N1472" s="21" t="s">
        <v>4844</v>
      </c>
      <c r="O1472" s="45">
        <v>2019.09</v>
      </c>
      <c r="P1472" s="45">
        <v>2019.12</v>
      </c>
      <c r="Q1472" s="20" t="s">
        <v>4845</v>
      </c>
    </row>
    <row r="1473" s="3" customFormat="1" ht="72" spans="1:17">
      <c r="A1473" s="20">
        <v>1467</v>
      </c>
      <c r="B1473" s="21" t="s">
        <v>770</v>
      </c>
      <c r="C1473" s="20" t="s">
        <v>771</v>
      </c>
      <c r="D1473" s="21" t="s">
        <v>313</v>
      </c>
      <c r="E1473" s="21" t="s">
        <v>4846</v>
      </c>
      <c r="F1473" s="21" t="s">
        <v>72</v>
      </c>
      <c r="G1473" s="21" t="s">
        <v>4847</v>
      </c>
      <c r="H1473" s="21" t="s">
        <v>851</v>
      </c>
      <c r="I1473" s="21">
        <v>12.5</v>
      </c>
      <c r="J1473" s="21">
        <f t="shared" si="53"/>
        <v>3.75</v>
      </c>
      <c r="K1473" s="21">
        <f t="shared" si="54"/>
        <v>8.75</v>
      </c>
      <c r="L1473" s="21" t="s">
        <v>4848</v>
      </c>
      <c r="M1473" s="20" t="s">
        <v>23</v>
      </c>
      <c r="N1473" s="21" t="s">
        <v>4849</v>
      </c>
      <c r="O1473" s="45">
        <v>2019.08</v>
      </c>
      <c r="P1473" s="45">
        <v>2019.11</v>
      </c>
      <c r="Q1473" s="20" t="s">
        <v>4845</v>
      </c>
    </row>
    <row r="1474" s="3" customFormat="1" ht="36" spans="1:17">
      <c r="A1474" s="20">
        <v>1468</v>
      </c>
      <c r="B1474" s="21" t="s">
        <v>770</v>
      </c>
      <c r="C1474" s="21" t="s">
        <v>794</v>
      </c>
      <c r="D1474" s="21" t="s">
        <v>884</v>
      </c>
      <c r="E1474" s="21" t="s">
        <v>4850</v>
      </c>
      <c r="F1474" s="21" t="s">
        <v>72</v>
      </c>
      <c r="G1474" s="21" t="s">
        <v>4851</v>
      </c>
      <c r="H1474" s="21" t="s">
        <v>851</v>
      </c>
      <c r="I1474" s="21">
        <v>1.8</v>
      </c>
      <c r="J1474" s="21">
        <f t="shared" si="53"/>
        <v>0.54</v>
      </c>
      <c r="K1474" s="21">
        <f t="shared" si="54"/>
        <v>1.26</v>
      </c>
      <c r="L1474" s="21" t="s">
        <v>4852</v>
      </c>
      <c r="M1474" s="20" t="s">
        <v>23</v>
      </c>
      <c r="N1474" s="21" t="s">
        <v>4853</v>
      </c>
      <c r="O1474" s="45">
        <v>2019.08</v>
      </c>
      <c r="P1474" s="45">
        <v>2019.11</v>
      </c>
      <c r="Q1474" s="20" t="s">
        <v>4845</v>
      </c>
    </row>
    <row r="1475" s="3" customFormat="1" ht="36" spans="1:17">
      <c r="A1475" s="20">
        <v>1469</v>
      </c>
      <c r="B1475" s="21" t="s">
        <v>770</v>
      </c>
      <c r="C1475" s="21" t="s">
        <v>794</v>
      </c>
      <c r="D1475" s="21" t="s">
        <v>26</v>
      </c>
      <c r="E1475" s="21" t="s">
        <v>4854</v>
      </c>
      <c r="F1475" s="21" t="s">
        <v>72</v>
      </c>
      <c r="G1475" s="21" t="s">
        <v>4855</v>
      </c>
      <c r="H1475" s="21" t="s">
        <v>1159</v>
      </c>
      <c r="I1475" s="21">
        <v>2.5</v>
      </c>
      <c r="J1475" s="21">
        <f t="shared" si="53"/>
        <v>0.75</v>
      </c>
      <c r="K1475" s="21">
        <f t="shared" si="54"/>
        <v>1.75</v>
      </c>
      <c r="L1475" s="21" t="s">
        <v>4856</v>
      </c>
      <c r="M1475" s="20" t="s">
        <v>23</v>
      </c>
      <c r="N1475" s="21" t="s">
        <v>4857</v>
      </c>
      <c r="O1475" s="45">
        <v>2019.09</v>
      </c>
      <c r="P1475" s="45">
        <v>2019.12</v>
      </c>
      <c r="Q1475" s="20" t="s">
        <v>4845</v>
      </c>
    </row>
    <row r="1476" s="3" customFormat="1" ht="36" spans="1:17">
      <c r="A1476" s="20">
        <v>1470</v>
      </c>
      <c r="B1476" s="21" t="s">
        <v>770</v>
      </c>
      <c r="C1476" s="21" t="s">
        <v>794</v>
      </c>
      <c r="D1476" s="21" t="s">
        <v>26</v>
      </c>
      <c r="E1476" s="21" t="s">
        <v>4858</v>
      </c>
      <c r="F1476" s="21" t="s">
        <v>72</v>
      </c>
      <c r="G1476" s="21" t="s">
        <v>4859</v>
      </c>
      <c r="H1476" s="21" t="s">
        <v>895</v>
      </c>
      <c r="I1476" s="21">
        <v>4.2</v>
      </c>
      <c r="J1476" s="21">
        <f t="shared" si="53"/>
        <v>1.26</v>
      </c>
      <c r="K1476" s="21">
        <f t="shared" si="54"/>
        <v>2.94</v>
      </c>
      <c r="L1476" s="21" t="s">
        <v>4860</v>
      </c>
      <c r="M1476" s="20" t="s">
        <v>23</v>
      </c>
      <c r="N1476" s="21" t="s">
        <v>4861</v>
      </c>
      <c r="O1476" s="45">
        <v>2019.09</v>
      </c>
      <c r="P1476" s="45">
        <v>2019.12</v>
      </c>
      <c r="Q1476" s="20" t="s">
        <v>4845</v>
      </c>
    </row>
    <row r="1477" s="3" customFormat="1" ht="36" spans="1:17">
      <c r="A1477" s="20">
        <v>1471</v>
      </c>
      <c r="B1477" s="21" t="s">
        <v>770</v>
      </c>
      <c r="C1477" s="21" t="s">
        <v>794</v>
      </c>
      <c r="D1477" s="21" t="s">
        <v>26</v>
      </c>
      <c r="E1477" s="21" t="s">
        <v>4862</v>
      </c>
      <c r="F1477" s="21" t="s">
        <v>72</v>
      </c>
      <c r="G1477" s="21" t="s">
        <v>4863</v>
      </c>
      <c r="H1477" s="21" t="s">
        <v>1159</v>
      </c>
      <c r="I1477" s="21">
        <v>2.5</v>
      </c>
      <c r="J1477" s="21">
        <f t="shared" si="53"/>
        <v>0.75</v>
      </c>
      <c r="K1477" s="21">
        <f t="shared" si="54"/>
        <v>1.75</v>
      </c>
      <c r="L1477" s="21" t="s">
        <v>4864</v>
      </c>
      <c r="M1477" s="20" t="s">
        <v>23</v>
      </c>
      <c r="N1477" s="21" t="s">
        <v>4865</v>
      </c>
      <c r="O1477" s="45">
        <v>2019.08</v>
      </c>
      <c r="P1477" s="45">
        <v>2019.1</v>
      </c>
      <c r="Q1477" s="20" t="s">
        <v>4845</v>
      </c>
    </row>
    <row r="1478" s="3" customFormat="1" ht="36" spans="1:17">
      <c r="A1478" s="20">
        <v>1472</v>
      </c>
      <c r="B1478" s="21" t="s">
        <v>770</v>
      </c>
      <c r="C1478" s="21" t="s">
        <v>794</v>
      </c>
      <c r="D1478" s="21" t="s">
        <v>884</v>
      </c>
      <c r="E1478" s="21" t="s">
        <v>4866</v>
      </c>
      <c r="F1478" s="21" t="s">
        <v>72</v>
      </c>
      <c r="G1478" s="21" t="s">
        <v>4867</v>
      </c>
      <c r="H1478" s="21" t="s">
        <v>459</v>
      </c>
      <c r="I1478" s="21">
        <v>0.8</v>
      </c>
      <c r="J1478" s="21">
        <f t="shared" si="53"/>
        <v>0.24</v>
      </c>
      <c r="K1478" s="21">
        <f t="shared" si="54"/>
        <v>0.56</v>
      </c>
      <c r="L1478" s="21" t="s">
        <v>4868</v>
      </c>
      <c r="M1478" s="20" t="s">
        <v>23</v>
      </c>
      <c r="N1478" s="21" t="s">
        <v>4869</v>
      </c>
      <c r="O1478" s="45">
        <v>2019.1</v>
      </c>
      <c r="P1478" s="45">
        <v>2019.12</v>
      </c>
      <c r="Q1478" s="20" t="s">
        <v>4845</v>
      </c>
    </row>
    <row r="1479" s="3" customFormat="1" ht="36" spans="1:17">
      <c r="A1479" s="20">
        <v>1473</v>
      </c>
      <c r="B1479" s="21" t="s">
        <v>770</v>
      </c>
      <c r="C1479" s="21" t="s">
        <v>794</v>
      </c>
      <c r="D1479" s="21" t="s">
        <v>884</v>
      </c>
      <c r="E1479" s="21" t="s">
        <v>4870</v>
      </c>
      <c r="F1479" s="21" t="s">
        <v>72</v>
      </c>
      <c r="G1479" s="21" t="s">
        <v>4871</v>
      </c>
      <c r="H1479" s="21" t="s">
        <v>459</v>
      </c>
      <c r="I1479" s="21">
        <v>1.5</v>
      </c>
      <c r="J1479" s="21">
        <f t="shared" si="53"/>
        <v>0.45</v>
      </c>
      <c r="K1479" s="21">
        <f t="shared" si="54"/>
        <v>1.05</v>
      </c>
      <c r="L1479" s="21" t="s">
        <v>4868</v>
      </c>
      <c r="M1479" s="20" t="s">
        <v>23</v>
      </c>
      <c r="N1479" s="21" t="s">
        <v>4872</v>
      </c>
      <c r="O1479" s="45">
        <v>2019.1</v>
      </c>
      <c r="P1479" s="45">
        <v>2019.12</v>
      </c>
      <c r="Q1479" s="20" t="s">
        <v>4845</v>
      </c>
    </row>
    <row r="1480" s="3" customFormat="1" ht="48" spans="1:17">
      <c r="A1480" s="20">
        <v>1474</v>
      </c>
      <c r="B1480" s="21" t="s">
        <v>770</v>
      </c>
      <c r="C1480" s="21" t="s">
        <v>794</v>
      </c>
      <c r="D1480" s="21" t="s">
        <v>26</v>
      </c>
      <c r="E1480" s="21" t="s">
        <v>4873</v>
      </c>
      <c r="F1480" s="21" t="s">
        <v>72</v>
      </c>
      <c r="G1480" s="21" t="s">
        <v>4874</v>
      </c>
      <c r="H1480" s="21" t="s">
        <v>1159</v>
      </c>
      <c r="I1480" s="21">
        <v>15</v>
      </c>
      <c r="J1480" s="21">
        <f t="shared" si="53"/>
        <v>4.5</v>
      </c>
      <c r="K1480" s="21">
        <f t="shared" si="54"/>
        <v>10.5</v>
      </c>
      <c r="L1480" s="21" t="s">
        <v>4875</v>
      </c>
      <c r="M1480" s="20" t="s">
        <v>23</v>
      </c>
      <c r="N1480" s="21" t="s">
        <v>4876</v>
      </c>
      <c r="O1480" s="45">
        <v>2018.03</v>
      </c>
      <c r="P1480" s="45">
        <v>2019.1</v>
      </c>
      <c r="Q1480" s="20" t="s">
        <v>4877</v>
      </c>
    </row>
    <row r="1481" s="3" customFormat="1" ht="36" spans="1:17">
      <c r="A1481" s="20">
        <v>1475</v>
      </c>
      <c r="B1481" s="21" t="s">
        <v>770</v>
      </c>
      <c r="C1481" s="20" t="s">
        <v>771</v>
      </c>
      <c r="D1481" s="21" t="s">
        <v>26</v>
      </c>
      <c r="E1481" s="21" t="s">
        <v>4878</v>
      </c>
      <c r="F1481" s="21" t="s">
        <v>72</v>
      </c>
      <c r="G1481" s="21" t="s">
        <v>4879</v>
      </c>
      <c r="H1481" s="21" t="s">
        <v>372</v>
      </c>
      <c r="I1481" s="21">
        <v>3</v>
      </c>
      <c r="J1481" s="21">
        <f t="shared" ref="J1481:J1524" si="55">I1481*0.3</f>
        <v>0.9</v>
      </c>
      <c r="K1481" s="21">
        <f t="shared" ref="K1481:K1524" si="56">I1481*0.7</f>
        <v>2.1</v>
      </c>
      <c r="L1481" s="21" t="s">
        <v>4880</v>
      </c>
      <c r="M1481" s="20" t="s">
        <v>23</v>
      </c>
      <c r="N1481" s="21" t="s">
        <v>4881</v>
      </c>
      <c r="O1481" s="45">
        <v>2019.01</v>
      </c>
      <c r="P1481" s="45">
        <v>2019.02</v>
      </c>
      <c r="Q1481" s="20" t="s">
        <v>4877</v>
      </c>
    </row>
    <row r="1482" s="3" customFormat="1" ht="36" spans="1:17">
      <c r="A1482" s="20">
        <v>1476</v>
      </c>
      <c r="B1482" s="21" t="s">
        <v>770</v>
      </c>
      <c r="C1482" s="20" t="s">
        <v>771</v>
      </c>
      <c r="D1482" s="21" t="s">
        <v>26</v>
      </c>
      <c r="E1482" s="21" t="s">
        <v>4882</v>
      </c>
      <c r="F1482" s="21" t="s">
        <v>72</v>
      </c>
      <c r="G1482" s="21" t="s">
        <v>4883</v>
      </c>
      <c r="H1482" s="21" t="s">
        <v>372</v>
      </c>
      <c r="I1482" s="21">
        <v>12</v>
      </c>
      <c r="J1482" s="21">
        <f t="shared" si="55"/>
        <v>3.6</v>
      </c>
      <c r="K1482" s="21">
        <f t="shared" si="56"/>
        <v>8.4</v>
      </c>
      <c r="L1482" s="21" t="s">
        <v>4884</v>
      </c>
      <c r="M1482" s="20" t="s">
        <v>23</v>
      </c>
      <c r="N1482" s="21" t="s">
        <v>4885</v>
      </c>
      <c r="O1482" s="45">
        <v>2019.02</v>
      </c>
      <c r="P1482" s="45">
        <v>2019.03</v>
      </c>
      <c r="Q1482" s="20" t="s">
        <v>4877</v>
      </c>
    </row>
    <row r="1483" s="3" customFormat="1" ht="60" spans="1:17">
      <c r="A1483" s="20">
        <v>1477</v>
      </c>
      <c r="B1483" s="21" t="s">
        <v>770</v>
      </c>
      <c r="C1483" s="21" t="s">
        <v>794</v>
      </c>
      <c r="D1483" s="21" t="s">
        <v>26</v>
      </c>
      <c r="E1483" s="21" t="s">
        <v>4886</v>
      </c>
      <c r="F1483" s="21" t="s">
        <v>72</v>
      </c>
      <c r="G1483" s="21" t="s">
        <v>4887</v>
      </c>
      <c r="H1483" s="21" t="s">
        <v>851</v>
      </c>
      <c r="I1483" s="21">
        <v>4.8</v>
      </c>
      <c r="J1483" s="21">
        <f t="shared" si="55"/>
        <v>1.44</v>
      </c>
      <c r="K1483" s="21">
        <f t="shared" si="56"/>
        <v>3.36</v>
      </c>
      <c r="L1483" s="21" t="s">
        <v>4888</v>
      </c>
      <c r="M1483" s="20" t="s">
        <v>23</v>
      </c>
      <c r="N1483" s="21" t="s">
        <v>4889</v>
      </c>
      <c r="O1483" s="45">
        <v>2019.07</v>
      </c>
      <c r="P1483" s="45">
        <v>2019.12</v>
      </c>
      <c r="Q1483" s="20" t="s">
        <v>4890</v>
      </c>
    </row>
    <row r="1484" s="3" customFormat="1" ht="48" spans="1:17">
      <c r="A1484" s="20">
        <v>1478</v>
      </c>
      <c r="B1484" s="21" t="s">
        <v>770</v>
      </c>
      <c r="C1484" s="21" t="s">
        <v>794</v>
      </c>
      <c r="D1484" s="21" t="s">
        <v>26</v>
      </c>
      <c r="E1484" s="21" t="s">
        <v>4891</v>
      </c>
      <c r="F1484" s="21" t="s">
        <v>72</v>
      </c>
      <c r="G1484" s="21" t="s">
        <v>4892</v>
      </c>
      <c r="H1484" s="21" t="s">
        <v>1836</v>
      </c>
      <c r="I1484" s="21">
        <v>5.7</v>
      </c>
      <c r="J1484" s="21">
        <f t="shared" si="55"/>
        <v>1.71</v>
      </c>
      <c r="K1484" s="21">
        <f t="shared" si="56"/>
        <v>3.99</v>
      </c>
      <c r="L1484" s="21" t="s">
        <v>4893</v>
      </c>
      <c r="M1484" s="20" t="s">
        <v>23</v>
      </c>
      <c r="N1484" s="21" t="s">
        <v>4894</v>
      </c>
      <c r="O1484" s="45">
        <v>2019.04</v>
      </c>
      <c r="P1484" s="45">
        <v>2019.12</v>
      </c>
      <c r="Q1484" s="20" t="s">
        <v>4890</v>
      </c>
    </row>
    <row r="1485" s="3" customFormat="1" ht="72" spans="1:17">
      <c r="A1485" s="20">
        <v>1479</v>
      </c>
      <c r="B1485" s="21" t="s">
        <v>770</v>
      </c>
      <c r="C1485" s="20" t="s">
        <v>771</v>
      </c>
      <c r="D1485" s="21" t="s">
        <v>26</v>
      </c>
      <c r="E1485" s="21" t="s">
        <v>4895</v>
      </c>
      <c r="F1485" s="21" t="s">
        <v>72</v>
      </c>
      <c r="G1485" s="21" t="s">
        <v>4896</v>
      </c>
      <c r="H1485" s="21" t="s">
        <v>372</v>
      </c>
      <c r="I1485" s="21">
        <v>7.5</v>
      </c>
      <c r="J1485" s="21">
        <f t="shared" si="55"/>
        <v>2.25</v>
      </c>
      <c r="K1485" s="21">
        <f t="shared" si="56"/>
        <v>5.25</v>
      </c>
      <c r="L1485" s="21" t="s">
        <v>4897</v>
      </c>
      <c r="M1485" s="20" t="s">
        <v>23</v>
      </c>
      <c r="N1485" s="21" t="s">
        <v>4898</v>
      </c>
      <c r="O1485" s="45">
        <v>2019.05</v>
      </c>
      <c r="P1485" s="45">
        <v>2019.12</v>
      </c>
      <c r="Q1485" s="20" t="s">
        <v>4890</v>
      </c>
    </row>
    <row r="1486" s="3" customFormat="1" ht="36" spans="1:17">
      <c r="A1486" s="20">
        <v>1480</v>
      </c>
      <c r="B1486" s="21" t="s">
        <v>770</v>
      </c>
      <c r="C1486" s="21" t="s">
        <v>866</v>
      </c>
      <c r="D1486" s="21" t="s">
        <v>884</v>
      </c>
      <c r="E1486" s="21" t="s">
        <v>4899</v>
      </c>
      <c r="F1486" s="21" t="s">
        <v>72</v>
      </c>
      <c r="G1486" s="21" t="s">
        <v>4900</v>
      </c>
      <c r="H1486" s="21" t="s">
        <v>868</v>
      </c>
      <c r="I1486" s="21">
        <v>12</v>
      </c>
      <c r="J1486" s="21">
        <f t="shared" si="55"/>
        <v>3.6</v>
      </c>
      <c r="K1486" s="21">
        <f t="shared" si="56"/>
        <v>8.4</v>
      </c>
      <c r="L1486" s="21" t="s">
        <v>4901</v>
      </c>
      <c r="M1486" s="20" t="s">
        <v>23</v>
      </c>
      <c r="N1486" s="21" t="s">
        <v>4902</v>
      </c>
      <c r="O1486" s="45">
        <v>2019.08</v>
      </c>
      <c r="P1486" s="45">
        <v>2019.12</v>
      </c>
      <c r="Q1486" s="20" t="s">
        <v>4890</v>
      </c>
    </row>
    <row r="1487" s="3" customFormat="1" ht="36" spans="1:17">
      <c r="A1487" s="20">
        <v>1481</v>
      </c>
      <c r="B1487" s="21" t="s">
        <v>770</v>
      </c>
      <c r="C1487" s="21" t="s">
        <v>794</v>
      </c>
      <c r="D1487" s="21" t="s">
        <v>26</v>
      </c>
      <c r="E1487" s="21" t="s">
        <v>4903</v>
      </c>
      <c r="F1487" s="21" t="s">
        <v>72</v>
      </c>
      <c r="G1487" s="21" t="s">
        <v>4904</v>
      </c>
      <c r="H1487" s="21" t="s">
        <v>1683</v>
      </c>
      <c r="I1487" s="21">
        <v>12</v>
      </c>
      <c r="J1487" s="21">
        <f t="shared" si="55"/>
        <v>3.6</v>
      </c>
      <c r="K1487" s="21">
        <f t="shared" si="56"/>
        <v>8.4</v>
      </c>
      <c r="L1487" s="21" t="s">
        <v>4905</v>
      </c>
      <c r="M1487" s="20" t="s">
        <v>23</v>
      </c>
      <c r="N1487" s="21" t="s">
        <v>4906</v>
      </c>
      <c r="O1487" s="45">
        <v>2019.01</v>
      </c>
      <c r="P1487" s="45">
        <v>2019.05</v>
      </c>
      <c r="Q1487" s="20" t="s">
        <v>4907</v>
      </c>
    </row>
    <row r="1488" s="3" customFormat="1" ht="36" spans="1:17">
      <c r="A1488" s="20">
        <v>1482</v>
      </c>
      <c r="B1488" s="21" t="s">
        <v>770</v>
      </c>
      <c r="C1488" s="21" t="s">
        <v>794</v>
      </c>
      <c r="D1488" s="21" t="s">
        <v>884</v>
      </c>
      <c r="E1488" s="21" t="s">
        <v>4908</v>
      </c>
      <c r="F1488" s="21" t="s">
        <v>72</v>
      </c>
      <c r="G1488" s="21" t="s">
        <v>4909</v>
      </c>
      <c r="H1488" s="21" t="s">
        <v>851</v>
      </c>
      <c r="I1488" s="21">
        <v>6</v>
      </c>
      <c r="J1488" s="21">
        <f t="shared" si="55"/>
        <v>1.8</v>
      </c>
      <c r="K1488" s="21">
        <f t="shared" si="56"/>
        <v>4.2</v>
      </c>
      <c r="L1488" s="21" t="s">
        <v>4910</v>
      </c>
      <c r="M1488" s="20" t="s">
        <v>23</v>
      </c>
      <c r="N1488" s="21" t="s">
        <v>4911</v>
      </c>
      <c r="O1488" s="45">
        <v>2019.02</v>
      </c>
      <c r="P1488" s="45">
        <v>2019.05</v>
      </c>
      <c r="Q1488" s="20" t="s">
        <v>4907</v>
      </c>
    </row>
    <row r="1489" s="3" customFormat="1" ht="36" spans="1:17">
      <c r="A1489" s="20">
        <v>1483</v>
      </c>
      <c r="B1489" s="21" t="s">
        <v>770</v>
      </c>
      <c r="C1489" s="21" t="s">
        <v>794</v>
      </c>
      <c r="D1489" s="21" t="s">
        <v>884</v>
      </c>
      <c r="E1489" s="21" t="s">
        <v>4912</v>
      </c>
      <c r="F1489" s="21" t="s">
        <v>72</v>
      </c>
      <c r="G1489" s="21" t="s">
        <v>4913</v>
      </c>
      <c r="H1489" s="21" t="s">
        <v>851</v>
      </c>
      <c r="I1489" s="21">
        <v>6</v>
      </c>
      <c r="J1489" s="21">
        <f t="shared" si="55"/>
        <v>1.8</v>
      </c>
      <c r="K1489" s="21">
        <f t="shared" si="56"/>
        <v>4.2</v>
      </c>
      <c r="L1489" s="21" t="s">
        <v>4750</v>
      </c>
      <c r="M1489" s="20" t="s">
        <v>23</v>
      </c>
      <c r="N1489" s="21" t="s">
        <v>4914</v>
      </c>
      <c r="O1489" s="45">
        <v>2019.02</v>
      </c>
      <c r="P1489" s="45">
        <v>2019.05</v>
      </c>
      <c r="Q1489" s="20" t="s">
        <v>4907</v>
      </c>
    </row>
    <row r="1490" s="3" customFormat="1" ht="36" spans="1:17">
      <c r="A1490" s="20">
        <v>1484</v>
      </c>
      <c r="B1490" s="21" t="s">
        <v>770</v>
      </c>
      <c r="C1490" s="20" t="s">
        <v>771</v>
      </c>
      <c r="D1490" s="21" t="s">
        <v>26</v>
      </c>
      <c r="E1490" s="21" t="s">
        <v>4915</v>
      </c>
      <c r="F1490" s="21" t="s">
        <v>72</v>
      </c>
      <c r="G1490" s="21" t="s">
        <v>4916</v>
      </c>
      <c r="H1490" s="21" t="s">
        <v>372</v>
      </c>
      <c r="I1490" s="21">
        <v>2.6</v>
      </c>
      <c r="J1490" s="21">
        <f t="shared" si="55"/>
        <v>0.78</v>
      </c>
      <c r="K1490" s="21">
        <f t="shared" si="56"/>
        <v>1.82</v>
      </c>
      <c r="L1490" s="21" t="s">
        <v>4917</v>
      </c>
      <c r="M1490" s="20" t="s">
        <v>23</v>
      </c>
      <c r="N1490" s="21" t="s">
        <v>4918</v>
      </c>
      <c r="O1490" s="45">
        <v>2019.02</v>
      </c>
      <c r="P1490" s="45">
        <v>2019.05</v>
      </c>
      <c r="Q1490" s="20" t="s">
        <v>4907</v>
      </c>
    </row>
    <row r="1491" s="3" customFormat="1" ht="36" spans="1:17">
      <c r="A1491" s="20">
        <v>1485</v>
      </c>
      <c r="B1491" s="21" t="s">
        <v>770</v>
      </c>
      <c r="C1491" s="20" t="s">
        <v>771</v>
      </c>
      <c r="D1491" s="21" t="s">
        <v>26</v>
      </c>
      <c r="E1491" s="21" t="s">
        <v>4919</v>
      </c>
      <c r="F1491" s="21" t="s">
        <v>72</v>
      </c>
      <c r="G1491" s="21" t="s">
        <v>4920</v>
      </c>
      <c r="H1491" s="21" t="s">
        <v>372</v>
      </c>
      <c r="I1491" s="21">
        <v>1.7</v>
      </c>
      <c r="J1491" s="21">
        <f t="shared" si="55"/>
        <v>0.51</v>
      </c>
      <c r="K1491" s="21">
        <f t="shared" si="56"/>
        <v>1.19</v>
      </c>
      <c r="L1491" s="21" t="s">
        <v>4917</v>
      </c>
      <c r="M1491" s="20" t="s">
        <v>23</v>
      </c>
      <c r="N1491" s="21" t="s">
        <v>4918</v>
      </c>
      <c r="O1491" s="45">
        <v>2019.03</v>
      </c>
      <c r="P1491" s="45">
        <v>2019.05</v>
      </c>
      <c r="Q1491" s="20" t="s">
        <v>4907</v>
      </c>
    </row>
    <row r="1492" s="3" customFormat="1" ht="36" spans="1:17">
      <c r="A1492" s="20">
        <v>1486</v>
      </c>
      <c r="B1492" s="21" t="s">
        <v>770</v>
      </c>
      <c r="C1492" s="20" t="s">
        <v>771</v>
      </c>
      <c r="D1492" s="21" t="s">
        <v>26</v>
      </c>
      <c r="E1492" s="21" t="s">
        <v>4921</v>
      </c>
      <c r="F1492" s="21" t="s">
        <v>72</v>
      </c>
      <c r="G1492" s="21" t="s">
        <v>4913</v>
      </c>
      <c r="H1492" s="21" t="s">
        <v>372</v>
      </c>
      <c r="I1492" s="21">
        <v>1.7</v>
      </c>
      <c r="J1492" s="21">
        <f t="shared" si="55"/>
        <v>0.51</v>
      </c>
      <c r="K1492" s="21">
        <f t="shared" si="56"/>
        <v>1.19</v>
      </c>
      <c r="L1492" s="21" t="s">
        <v>4922</v>
      </c>
      <c r="M1492" s="20" t="s">
        <v>23</v>
      </c>
      <c r="N1492" s="21" t="s">
        <v>4923</v>
      </c>
      <c r="O1492" s="45">
        <v>2019.03</v>
      </c>
      <c r="P1492" s="45">
        <v>2019.05</v>
      </c>
      <c r="Q1492" s="20" t="s">
        <v>4907</v>
      </c>
    </row>
    <row r="1493" s="3" customFormat="1" ht="48" spans="1:17">
      <c r="A1493" s="20">
        <v>1487</v>
      </c>
      <c r="B1493" s="21" t="s">
        <v>770</v>
      </c>
      <c r="C1493" s="21" t="s">
        <v>794</v>
      </c>
      <c r="D1493" s="21" t="s">
        <v>26</v>
      </c>
      <c r="E1493" s="21" t="s">
        <v>4924</v>
      </c>
      <c r="F1493" s="21" t="s">
        <v>72</v>
      </c>
      <c r="G1493" s="21" t="s">
        <v>4925</v>
      </c>
      <c r="H1493" s="21" t="s">
        <v>895</v>
      </c>
      <c r="I1493" s="21">
        <v>6</v>
      </c>
      <c r="J1493" s="21">
        <f t="shared" si="55"/>
        <v>1.8</v>
      </c>
      <c r="K1493" s="21">
        <f t="shared" si="56"/>
        <v>4.2</v>
      </c>
      <c r="L1493" s="21" t="s">
        <v>4926</v>
      </c>
      <c r="M1493" s="20" t="s">
        <v>23</v>
      </c>
      <c r="N1493" s="21" t="s">
        <v>4927</v>
      </c>
      <c r="O1493" s="45">
        <v>2019.05</v>
      </c>
      <c r="P1493" s="45">
        <v>2019.1</v>
      </c>
      <c r="Q1493" s="20" t="s">
        <v>4928</v>
      </c>
    </row>
    <row r="1494" s="3" customFormat="1" ht="60" spans="1:17">
      <c r="A1494" s="20">
        <v>1488</v>
      </c>
      <c r="B1494" s="21" t="s">
        <v>770</v>
      </c>
      <c r="C1494" s="21" t="s">
        <v>794</v>
      </c>
      <c r="D1494" s="21" t="s">
        <v>26</v>
      </c>
      <c r="E1494" s="21" t="s">
        <v>4929</v>
      </c>
      <c r="F1494" s="21" t="s">
        <v>72</v>
      </c>
      <c r="G1494" s="21" t="s">
        <v>4930</v>
      </c>
      <c r="H1494" s="21" t="s">
        <v>895</v>
      </c>
      <c r="I1494" s="21">
        <v>6</v>
      </c>
      <c r="J1494" s="21">
        <f t="shared" si="55"/>
        <v>1.8</v>
      </c>
      <c r="K1494" s="21">
        <f t="shared" si="56"/>
        <v>4.2</v>
      </c>
      <c r="L1494" s="21" t="s">
        <v>4931</v>
      </c>
      <c r="M1494" s="20" t="s">
        <v>23</v>
      </c>
      <c r="N1494" s="21" t="s">
        <v>4932</v>
      </c>
      <c r="O1494" s="45">
        <v>2019.05</v>
      </c>
      <c r="P1494" s="45">
        <v>2019.1</v>
      </c>
      <c r="Q1494" s="20" t="s">
        <v>4928</v>
      </c>
    </row>
    <row r="1495" s="3" customFormat="1" ht="60" spans="1:17">
      <c r="A1495" s="20">
        <v>1489</v>
      </c>
      <c r="B1495" s="21" t="s">
        <v>770</v>
      </c>
      <c r="C1495" s="21" t="s">
        <v>794</v>
      </c>
      <c r="D1495" s="21" t="s">
        <v>26</v>
      </c>
      <c r="E1495" s="21" t="s">
        <v>4933</v>
      </c>
      <c r="F1495" s="21" t="s">
        <v>72</v>
      </c>
      <c r="G1495" s="21" t="s">
        <v>4934</v>
      </c>
      <c r="H1495" s="21" t="s">
        <v>895</v>
      </c>
      <c r="I1495" s="21">
        <v>6</v>
      </c>
      <c r="J1495" s="21">
        <f t="shared" si="55"/>
        <v>1.8</v>
      </c>
      <c r="K1495" s="21">
        <f t="shared" si="56"/>
        <v>4.2</v>
      </c>
      <c r="L1495" s="21" t="s">
        <v>4935</v>
      </c>
      <c r="M1495" s="20" t="s">
        <v>23</v>
      </c>
      <c r="N1495" s="21" t="s">
        <v>4936</v>
      </c>
      <c r="O1495" s="45">
        <v>2019.05</v>
      </c>
      <c r="P1495" s="45">
        <v>2019.1</v>
      </c>
      <c r="Q1495" s="20" t="s">
        <v>4928</v>
      </c>
    </row>
    <row r="1496" s="3" customFormat="1" ht="60" spans="1:17">
      <c r="A1496" s="20">
        <v>1490</v>
      </c>
      <c r="B1496" s="21" t="s">
        <v>770</v>
      </c>
      <c r="C1496" s="21" t="s">
        <v>794</v>
      </c>
      <c r="D1496" s="21" t="s">
        <v>884</v>
      </c>
      <c r="E1496" s="21" t="s">
        <v>4937</v>
      </c>
      <c r="F1496" s="21" t="s">
        <v>72</v>
      </c>
      <c r="G1496" s="21" t="s">
        <v>4938</v>
      </c>
      <c r="H1496" s="21" t="s">
        <v>851</v>
      </c>
      <c r="I1496" s="21">
        <v>5</v>
      </c>
      <c r="J1496" s="21">
        <f t="shared" si="55"/>
        <v>1.5</v>
      </c>
      <c r="K1496" s="21">
        <f t="shared" si="56"/>
        <v>3.5</v>
      </c>
      <c r="L1496" s="21" t="s">
        <v>4939</v>
      </c>
      <c r="M1496" s="20" t="s">
        <v>23</v>
      </c>
      <c r="N1496" s="21" t="s">
        <v>4940</v>
      </c>
      <c r="O1496" s="45">
        <v>2019.05</v>
      </c>
      <c r="P1496" s="45">
        <v>2019.1</v>
      </c>
      <c r="Q1496" s="20" t="s">
        <v>4928</v>
      </c>
    </row>
    <row r="1497" s="3" customFormat="1" ht="48" spans="1:17">
      <c r="A1497" s="20">
        <v>1491</v>
      </c>
      <c r="B1497" s="21" t="s">
        <v>770</v>
      </c>
      <c r="C1497" s="21" t="s">
        <v>794</v>
      </c>
      <c r="D1497" s="21" t="s">
        <v>884</v>
      </c>
      <c r="E1497" s="21" t="s">
        <v>4941</v>
      </c>
      <c r="F1497" s="21" t="s">
        <v>72</v>
      </c>
      <c r="G1497" s="21" t="s">
        <v>4942</v>
      </c>
      <c r="H1497" s="21" t="s">
        <v>851</v>
      </c>
      <c r="I1497" s="21">
        <v>7</v>
      </c>
      <c r="J1497" s="21">
        <f t="shared" si="55"/>
        <v>2.1</v>
      </c>
      <c r="K1497" s="21">
        <f t="shared" si="56"/>
        <v>4.9</v>
      </c>
      <c r="L1497" s="21" t="s">
        <v>4943</v>
      </c>
      <c r="M1497" s="20" t="s">
        <v>23</v>
      </c>
      <c r="N1497" s="21" t="s">
        <v>4944</v>
      </c>
      <c r="O1497" s="45">
        <v>2019.05</v>
      </c>
      <c r="P1497" s="45">
        <v>2019.1</v>
      </c>
      <c r="Q1497" s="20" t="s">
        <v>4928</v>
      </c>
    </row>
    <row r="1498" s="3" customFormat="1" ht="108" spans="1:17">
      <c r="A1498" s="20">
        <v>1492</v>
      </c>
      <c r="B1498" s="21" t="s">
        <v>770</v>
      </c>
      <c r="C1498" s="21" t="s">
        <v>794</v>
      </c>
      <c r="D1498" s="21" t="s">
        <v>26</v>
      </c>
      <c r="E1498" s="21" t="s">
        <v>4945</v>
      </c>
      <c r="F1498" s="21" t="s">
        <v>72</v>
      </c>
      <c r="G1498" s="21" t="s">
        <v>4946</v>
      </c>
      <c r="H1498" s="21" t="s">
        <v>851</v>
      </c>
      <c r="I1498" s="21">
        <v>30</v>
      </c>
      <c r="J1498" s="21">
        <f t="shared" si="55"/>
        <v>9</v>
      </c>
      <c r="K1498" s="21">
        <f t="shared" si="56"/>
        <v>21</v>
      </c>
      <c r="L1498" s="21" t="s">
        <v>4947</v>
      </c>
      <c r="M1498" s="20" t="s">
        <v>23</v>
      </c>
      <c r="N1498" s="21" t="s">
        <v>4948</v>
      </c>
      <c r="O1498" s="45">
        <v>2019.09</v>
      </c>
      <c r="P1498" s="45">
        <v>2019.11</v>
      </c>
      <c r="Q1498" s="21" t="s">
        <v>4949</v>
      </c>
    </row>
    <row r="1499" s="3" customFormat="1" ht="36" spans="1:17">
      <c r="A1499" s="20">
        <v>1493</v>
      </c>
      <c r="B1499" s="21" t="s">
        <v>770</v>
      </c>
      <c r="C1499" s="21" t="s">
        <v>794</v>
      </c>
      <c r="D1499" s="21" t="s">
        <v>884</v>
      </c>
      <c r="E1499" s="21" t="s">
        <v>4950</v>
      </c>
      <c r="F1499" s="21" t="s">
        <v>72</v>
      </c>
      <c r="G1499" s="21" t="s">
        <v>4951</v>
      </c>
      <c r="H1499" s="21" t="s">
        <v>567</v>
      </c>
      <c r="I1499" s="21">
        <v>12</v>
      </c>
      <c r="J1499" s="21">
        <f t="shared" si="55"/>
        <v>3.6</v>
      </c>
      <c r="K1499" s="21">
        <f t="shared" si="56"/>
        <v>8.4</v>
      </c>
      <c r="L1499" s="21" t="s">
        <v>4952</v>
      </c>
      <c r="M1499" s="20" t="s">
        <v>23</v>
      </c>
      <c r="N1499" s="21" t="s">
        <v>1094</v>
      </c>
      <c r="O1499" s="45">
        <v>2019.03</v>
      </c>
      <c r="P1499" s="45">
        <v>2019.1</v>
      </c>
      <c r="Q1499" s="20" t="s">
        <v>4953</v>
      </c>
    </row>
    <row r="1500" s="3" customFormat="1" ht="36" spans="1:17">
      <c r="A1500" s="20">
        <v>1494</v>
      </c>
      <c r="B1500" s="21" t="s">
        <v>770</v>
      </c>
      <c r="C1500" s="21" t="s">
        <v>794</v>
      </c>
      <c r="D1500" s="21" t="s">
        <v>26</v>
      </c>
      <c r="E1500" s="21" t="s">
        <v>4954</v>
      </c>
      <c r="F1500" s="21" t="s">
        <v>72</v>
      </c>
      <c r="G1500" s="21" t="s">
        <v>4955</v>
      </c>
      <c r="H1500" s="21" t="s">
        <v>435</v>
      </c>
      <c r="I1500" s="21">
        <v>2.5</v>
      </c>
      <c r="J1500" s="21">
        <f t="shared" si="55"/>
        <v>0.75</v>
      </c>
      <c r="K1500" s="21">
        <f t="shared" si="56"/>
        <v>1.75</v>
      </c>
      <c r="L1500" s="21" t="s">
        <v>4888</v>
      </c>
      <c r="M1500" s="20" t="s">
        <v>23</v>
      </c>
      <c r="N1500" s="21" t="s">
        <v>4956</v>
      </c>
      <c r="O1500" s="45">
        <v>2019.03</v>
      </c>
      <c r="P1500" s="45">
        <v>2019.1</v>
      </c>
      <c r="Q1500" s="20" t="s">
        <v>4953</v>
      </c>
    </row>
    <row r="1501" s="3" customFormat="1" ht="36" spans="1:17">
      <c r="A1501" s="20">
        <v>1495</v>
      </c>
      <c r="B1501" s="21" t="s">
        <v>770</v>
      </c>
      <c r="C1501" s="20" t="s">
        <v>771</v>
      </c>
      <c r="D1501" s="21" t="s">
        <v>26</v>
      </c>
      <c r="E1501" s="21" t="s">
        <v>4957</v>
      </c>
      <c r="F1501" s="21" t="s">
        <v>72</v>
      </c>
      <c r="G1501" s="21" t="s">
        <v>4958</v>
      </c>
      <c r="H1501" s="21" t="s">
        <v>372</v>
      </c>
      <c r="I1501" s="21">
        <v>2</v>
      </c>
      <c r="J1501" s="21">
        <f t="shared" si="55"/>
        <v>0.6</v>
      </c>
      <c r="K1501" s="21">
        <f t="shared" si="56"/>
        <v>1.4</v>
      </c>
      <c r="L1501" s="21" t="s">
        <v>4959</v>
      </c>
      <c r="M1501" s="20" t="s">
        <v>23</v>
      </c>
      <c r="N1501" s="21" t="s">
        <v>4960</v>
      </c>
      <c r="O1501" s="45">
        <v>2019.03</v>
      </c>
      <c r="P1501" s="45">
        <v>2019.1</v>
      </c>
      <c r="Q1501" s="20" t="s">
        <v>4953</v>
      </c>
    </row>
    <row r="1502" s="3" customFormat="1" ht="36" spans="1:17">
      <c r="A1502" s="20">
        <v>1496</v>
      </c>
      <c r="B1502" s="21" t="s">
        <v>770</v>
      </c>
      <c r="C1502" s="20" t="s">
        <v>771</v>
      </c>
      <c r="D1502" s="21" t="s">
        <v>26</v>
      </c>
      <c r="E1502" s="21" t="s">
        <v>4961</v>
      </c>
      <c r="F1502" s="21" t="s">
        <v>72</v>
      </c>
      <c r="G1502" s="21" t="s">
        <v>4962</v>
      </c>
      <c r="H1502" s="21" t="s">
        <v>372</v>
      </c>
      <c r="I1502" s="21">
        <v>2</v>
      </c>
      <c r="J1502" s="21">
        <f t="shared" si="55"/>
        <v>0.6</v>
      </c>
      <c r="K1502" s="21">
        <f t="shared" si="56"/>
        <v>1.4</v>
      </c>
      <c r="L1502" s="21" t="s">
        <v>4963</v>
      </c>
      <c r="M1502" s="20" t="s">
        <v>23</v>
      </c>
      <c r="N1502" s="21" t="s">
        <v>4964</v>
      </c>
      <c r="O1502" s="45">
        <v>2019.03</v>
      </c>
      <c r="P1502" s="45">
        <v>2019.1</v>
      </c>
      <c r="Q1502" s="20" t="s">
        <v>4953</v>
      </c>
    </row>
    <row r="1503" s="3" customFormat="1" ht="36" spans="1:17">
      <c r="A1503" s="20">
        <v>1497</v>
      </c>
      <c r="B1503" s="21" t="s">
        <v>770</v>
      </c>
      <c r="C1503" s="21" t="s">
        <v>794</v>
      </c>
      <c r="D1503" s="21" t="s">
        <v>26</v>
      </c>
      <c r="E1503" s="21" t="s">
        <v>4965</v>
      </c>
      <c r="F1503" s="21" t="s">
        <v>72</v>
      </c>
      <c r="G1503" s="21" t="s">
        <v>4966</v>
      </c>
      <c r="H1503" s="21" t="s">
        <v>851</v>
      </c>
      <c r="I1503" s="21">
        <v>4.5</v>
      </c>
      <c r="J1503" s="21">
        <f t="shared" si="55"/>
        <v>1.35</v>
      </c>
      <c r="K1503" s="21">
        <f t="shared" si="56"/>
        <v>3.15</v>
      </c>
      <c r="L1503" s="21" t="s">
        <v>4967</v>
      </c>
      <c r="M1503" s="20" t="s">
        <v>23</v>
      </c>
      <c r="N1503" s="21" t="s">
        <v>4968</v>
      </c>
      <c r="O1503" s="45">
        <v>2019.04</v>
      </c>
      <c r="P1503" s="45">
        <v>2019.09</v>
      </c>
      <c r="Q1503" s="20" t="s">
        <v>4953</v>
      </c>
    </row>
    <row r="1504" s="3" customFormat="1" ht="60" spans="1:17">
      <c r="A1504" s="20">
        <v>1498</v>
      </c>
      <c r="B1504" s="21" t="s">
        <v>770</v>
      </c>
      <c r="C1504" s="21" t="s">
        <v>794</v>
      </c>
      <c r="D1504" s="21" t="s">
        <v>26</v>
      </c>
      <c r="E1504" s="21" t="s">
        <v>4969</v>
      </c>
      <c r="F1504" s="21" t="s">
        <v>72</v>
      </c>
      <c r="G1504" s="21" t="s">
        <v>4970</v>
      </c>
      <c r="H1504" s="21" t="s">
        <v>851</v>
      </c>
      <c r="I1504" s="21">
        <v>5</v>
      </c>
      <c r="J1504" s="21">
        <f t="shared" si="55"/>
        <v>1.5</v>
      </c>
      <c r="K1504" s="21">
        <f t="shared" si="56"/>
        <v>3.5</v>
      </c>
      <c r="L1504" s="21" t="s">
        <v>4967</v>
      </c>
      <c r="M1504" s="20" t="s">
        <v>23</v>
      </c>
      <c r="N1504" s="21" t="s">
        <v>4971</v>
      </c>
      <c r="O1504" s="45">
        <v>2019.04</v>
      </c>
      <c r="P1504" s="45">
        <v>2019.09</v>
      </c>
      <c r="Q1504" s="20" t="s">
        <v>4953</v>
      </c>
    </row>
    <row r="1505" s="3" customFormat="1" ht="36" spans="1:17">
      <c r="A1505" s="20">
        <v>1499</v>
      </c>
      <c r="B1505" s="21" t="s">
        <v>770</v>
      </c>
      <c r="C1505" s="20" t="s">
        <v>771</v>
      </c>
      <c r="D1505" s="21" t="s">
        <v>26</v>
      </c>
      <c r="E1505" s="21" t="s">
        <v>4972</v>
      </c>
      <c r="F1505" s="21" t="s">
        <v>72</v>
      </c>
      <c r="G1505" s="21" t="s">
        <v>4966</v>
      </c>
      <c r="H1505" s="21" t="s">
        <v>372</v>
      </c>
      <c r="I1505" s="21">
        <v>2</v>
      </c>
      <c r="J1505" s="21">
        <f t="shared" si="55"/>
        <v>0.6</v>
      </c>
      <c r="K1505" s="21">
        <f t="shared" si="56"/>
        <v>1.4</v>
      </c>
      <c r="L1505" s="21" t="s">
        <v>4722</v>
      </c>
      <c r="M1505" s="20" t="s">
        <v>23</v>
      </c>
      <c r="N1505" s="21" t="s">
        <v>4973</v>
      </c>
      <c r="O1505" s="45">
        <v>2019.03</v>
      </c>
      <c r="P1505" s="45">
        <v>2019.1</v>
      </c>
      <c r="Q1505" s="20" t="s">
        <v>4953</v>
      </c>
    </row>
    <row r="1506" s="3" customFormat="1" ht="36" spans="1:17">
      <c r="A1506" s="20">
        <v>1500</v>
      </c>
      <c r="B1506" s="21" t="s">
        <v>770</v>
      </c>
      <c r="C1506" s="20" t="s">
        <v>771</v>
      </c>
      <c r="D1506" s="21" t="s">
        <v>26</v>
      </c>
      <c r="E1506" s="21" t="s">
        <v>4974</v>
      </c>
      <c r="F1506" s="21" t="s">
        <v>72</v>
      </c>
      <c r="G1506" s="21" t="s">
        <v>4975</v>
      </c>
      <c r="H1506" s="21" t="s">
        <v>372</v>
      </c>
      <c r="I1506" s="21">
        <v>5</v>
      </c>
      <c r="J1506" s="21">
        <f t="shared" si="55"/>
        <v>1.5</v>
      </c>
      <c r="K1506" s="21">
        <f t="shared" si="56"/>
        <v>3.5</v>
      </c>
      <c r="L1506" s="21" t="s">
        <v>4718</v>
      </c>
      <c r="M1506" s="20" t="s">
        <v>23</v>
      </c>
      <c r="N1506" s="21" t="s">
        <v>1312</v>
      </c>
      <c r="O1506" s="21" t="s">
        <v>1089</v>
      </c>
      <c r="P1506" s="21" t="s">
        <v>1125</v>
      </c>
      <c r="Q1506" s="21" t="s">
        <v>4928</v>
      </c>
    </row>
    <row r="1507" s="3" customFormat="1" ht="36" spans="1:17">
      <c r="A1507" s="20">
        <v>1501</v>
      </c>
      <c r="B1507" s="21" t="s">
        <v>770</v>
      </c>
      <c r="C1507" s="20" t="s">
        <v>771</v>
      </c>
      <c r="D1507" s="21" t="s">
        <v>26</v>
      </c>
      <c r="E1507" s="21" t="s">
        <v>4976</v>
      </c>
      <c r="F1507" s="21" t="s">
        <v>72</v>
      </c>
      <c r="G1507" s="21" t="s">
        <v>4951</v>
      </c>
      <c r="H1507" s="21" t="s">
        <v>372</v>
      </c>
      <c r="I1507" s="21">
        <v>10</v>
      </c>
      <c r="J1507" s="21">
        <f t="shared" si="55"/>
        <v>3</v>
      </c>
      <c r="K1507" s="21">
        <f t="shared" si="56"/>
        <v>7</v>
      </c>
      <c r="L1507" s="21" t="s">
        <v>4977</v>
      </c>
      <c r="M1507" s="20" t="s">
        <v>23</v>
      </c>
      <c r="N1507" s="21" t="s">
        <v>4978</v>
      </c>
      <c r="O1507" s="21" t="s">
        <v>1089</v>
      </c>
      <c r="P1507" s="21" t="s">
        <v>1125</v>
      </c>
      <c r="Q1507" s="21" t="s">
        <v>4953</v>
      </c>
    </row>
    <row r="1508" s="3" customFormat="1" ht="36" spans="1:17">
      <c r="A1508" s="20">
        <v>1502</v>
      </c>
      <c r="B1508" s="21" t="s">
        <v>770</v>
      </c>
      <c r="C1508" s="21" t="s">
        <v>794</v>
      </c>
      <c r="D1508" s="21" t="s">
        <v>884</v>
      </c>
      <c r="E1508" s="21" t="s">
        <v>4979</v>
      </c>
      <c r="F1508" s="21" t="s">
        <v>72</v>
      </c>
      <c r="G1508" s="21" t="s">
        <v>4980</v>
      </c>
      <c r="H1508" s="21" t="s">
        <v>4981</v>
      </c>
      <c r="I1508" s="21">
        <v>5</v>
      </c>
      <c r="J1508" s="21">
        <f t="shared" si="55"/>
        <v>1.5</v>
      </c>
      <c r="K1508" s="21">
        <f t="shared" si="56"/>
        <v>3.5</v>
      </c>
      <c r="L1508" s="21" t="s">
        <v>4982</v>
      </c>
      <c r="M1508" s="20" t="s">
        <v>23</v>
      </c>
      <c r="N1508" s="21" t="s">
        <v>4344</v>
      </c>
      <c r="O1508" s="21" t="s">
        <v>1089</v>
      </c>
      <c r="P1508" s="21" t="s">
        <v>1116</v>
      </c>
      <c r="Q1508" s="21" t="s">
        <v>4890</v>
      </c>
    </row>
    <row r="1509" s="3" customFormat="1" ht="36" spans="1:17">
      <c r="A1509" s="20">
        <v>1503</v>
      </c>
      <c r="B1509" s="21" t="s">
        <v>770</v>
      </c>
      <c r="C1509" s="21" t="s">
        <v>794</v>
      </c>
      <c r="D1509" s="21" t="s">
        <v>26</v>
      </c>
      <c r="E1509" s="21" t="s">
        <v>4983</v>
      </c>
      <c r="F1509" s="21" t="s">
        <v>72</v>
      </c>
      <c r="G1509" s="21" t="s">
        <v>4984</v>
      </c>
      <c r="H1509" s="21" t="s">
        <v>435</v>
      </c>
      <c r="I1509" s="21">
        <v>5</v>
      </c>
      <c r="J1509" s="21">
        <f t="shared" si="55"/>
        <v>1.5</v>
      </c>
      <c r="K1509" s="21">
        <f t="shared" si="56"/>
        <v>3.5</v>
      </c>
      <c r="L1509" s="21" t="s">
        <v>4982</v>
      </c>
      <c r="M1509" s="20" t="s">
        <v>23</v>
      </c>
      <c r="N1509" s="21" t="s">
        <v>4344</v>
      </c>
      <c r="O1509" s="21" t="s">
        <v>1184</v>
      </c>
      <c r="P1509" s="21" t="s">
        <v>1244</v>
      </c>
      <c r="Q1509" s="21" t="s">
        <v>898</v>
      </c>
    </row>
    <row r="1510" s="3" customFormat="1" ht="36" spans="1:17">
      <c r="A1510" s="20">
        <v>1504</v>
      </c>
      <c r="B1510" s="21" t="s">
        <v>770</v>
      </c>
      <c r="C1510" s="21" t="s">
        <v>794</v>
      </c>
      <c r="D1510" s="21" t="s">
        <v>884</v>
      </c>
      <c r="E1510" s="21" t="s">
        <v>4985</v>
      </c>
      <c r="F1510" s="21" t="s">
        <v>72</v>
      </c>
      <c r="G1510" s="21" t="s">
        <v>4721</v>
      </c>
      <c r="H1510" s="21" t="s">
        <v>851</v>
      </c>
      <c r="I1510" s="21">
        <v>5</v>
      </c>
      <c r="J1510" s="21">
        <f t="shared" si="55"/>
        <v>1.5</v>
      </c>
      <c r="K1510" s="21">
        <f t="shared" si="56"/>
        <v>3.5</v>
      </c>
      <c r="L1510" s="21" t="s">
        <v>4982</v>
      </c>
      <c r="M1510" s="20" t="s">
        <v>23</v>
      </c>
      <c r="N1510" s="21" t="s">
        <v>4978</v>
      </c>
      <c r="O1510" s="21" t="s">
        <v>1089</v>
      </c>
      <c r="P1510" s="21" t="s">
        <v>1125</v>
      </c>
      <c r="Q1510" s="21" t="s">
        <v>4710</v>
      </c>
    </row>
    <row r="1511" s="3" customFormat="1" ht="48" spans="1:17">
      <c r="A1511" s="20">
        <v>1505</v>
      </c>
      <c r="B1511" s="21" t="s">
        <v>770</v>
      </c>
      <c r="C1511" s="21" t="s">
        <v>794</v>
      </c>
      <c r="D1511" s="21" t="s">
        <v>26</v>
      </c>
      <c r="E1511" s="21" t="s">
        <v>4986</v>
      </c>
      <c r="F1511" s="21" t="s">
        <v>116</v>
      </c>
      <c r="G1511" s="21" t="s">
        <v>4987</v>
      </c>
      <c r="H1511" s="21" t="s">
        <v>1836</v>
      </c>
      <c r="I1511" s="21">
        <v>14.2</v>
      </c>
      <c r="J1511" s="21">
        <f t="shared" si="55"/>
        <v>4.26</v>
      </c>
      <c r="K1511" s="21">
        <f t="shared" si="56"/>
        <v>9.94</v>
      </c>
      <c r="L1511" s="21" t="s">
        <v>4988</v>
      </c>
      <c r="M1511" s="20" t="s">
        <v>23</v>
      </c>
      <c r="N1511" s="21" t="s">
        <v>4989</v>
      </c>
      <c r="O1511" s="21" t="s">
        <v>842</v>
      </c>
      <c r="P1511" s="21" t="s">
        <v>892</v>
      </c>
      <c r="Q1511" s="21" t="s">
        <v>1847</v>
      </c>
    </row>
    <row r="1512" s="3" customFormat="1" ht="48" spans="1:17">
      <c r="A1512" s="20">
        <v>1506</v>
      </c>
      <c r="B1512" s="21" t="s">
        <v>770</v>
      </c>
      <c r="C1512" s="21" t="s">
        <v>794</v>
      </c>
      <c r="D1512" s="21" t="s">
        <v>338</v>
      </c>
      <c r="E1512" s="21" t="s">
        <v>4990</v>
      </c>
      <c r="F1512" s="21" t="s">
        <v>116</v>
      </c>
      <c r="G1512" s="21" t="s">
        <v>4991</v>
      </c>
      <c r="H1512" s="21" t="s">
        <v>851</v>
      </c>
      <c r="I1512" s="21">
        <v>9.1</v>
      </c>
      <c r="J1512" s="21">
        <f t="shared" si="55"/>
        <v>2.73</v>
      </c>
      <c r="K1512" s="21">
        <f t="shared" si="56"/>
        <v>6.37</v>
      </c>
      <c r="L1512" s="21" t="s">
        <v>4992</v>
      </c>
      <c r="M1512" s="20" t="s">
        <v>23</v>
      </c>
      <c r="N1512" s="21" t="s">
        <v>4993</v>
      </c>
      <c r="O1512" s="21" t="s">
        <v>805</v>
      </c>
      <c r="P1512" s="21" t="s">
        <v>892</v>
      </c>
      <c r="Q1512" s="21" t="s">
        <v>1847</v>
      </c>
    </row>
    <row r="1513" s="3" customFormat="1" ht="72" spans="1:17">
      <c r="A1513" s="20">
        <v>1507</v>
      </c>
      <c r="B1513" s="21" t="s">
        <v>770</v>
      </c>
      <c r="C1513" s="21" t="s">
        <v>794</v>
      </c>
      <c r="D1513" s="21" t="s">
        <v>338</v>
      </c>
      <c r="E1513" s="21" t="s">
        <v>4994</v>
      </c>
      <c r="F1513" s="21" t="s">
        <v>116</v>
      </c>
      <c r="G1513" s="21" t="s">
        <v>4991</v>
      </c>
      <c r="H1513" s="21" t="s">
        <v>4995</v>
      </c>
      <c r="I1513" s="21">
        <v>8.7</v>
      </c>
      <c r="J1513" s="21">
        <f t="shared" si="55"/>
        <v>2.61</v>
      </c>
      <c r="K1513" s="21">
        <f t="shared" si="56"/>
        <v>6.09</v>
      </c>
      <c r="L1513" s="21" t="s">
        <v>4992</v>
      </c>
      <c r="M1513" s="20" t="s">
        <v>23</v>
      </c>
      <c r="N1513" s="21" t="s">
        <v>4993</v>
      </c>
      <c r="O1513" s="21" t="s">
        <v>805</v>
      </c>
      <c r="P1513" s="21" t="s">
        <v>892</v>
      </c>
      <c r="Q1513" s="21" t="s">
        <v>1847</v>
      </c>
    </row>
    <row r="1514" s="3" customFormat="1" ht="36" spans="1:17">
      <c r="A1514" s="20">
        <v>1508</v>
      </c>
      <c r="B1514" s="21" t="s">
        <v>770</v>
      </c>
      <c r="C1514" s="21" t="s">
        <v>794</v>
      </c>
      <c r="D1514" s="21" t="s">
        <v>884</v>
      </c>
      <c r="E1514" s="21" t="s">
        <v>4996</v>
      </c>
      <c r="F1514" s="21" t="s">
        <v>116</v>
      </c>
      <c r="G1514" s="21" t="s">
        <v>4997</v>
      </c>
      <c r="H1514" s="21" t="s">
        <v>796</v>
      </c>
      <c r="I1514" s="21">
        <v>1.5</v>
      </c>
      <c r="J1514" s="21">
        <f t="shared" si="55"/>
        <v>0.45</v>
      </c>
      <c r="K1514" s="21">
        <f t="shared" si="56"/>
        <v>1.05</v>
      </c>
      <c r="L1514" s="21" t="s">
        <v>4998</v>
      </c>
      <c r="M1514" s="20" t="s">
        <v>23</v>
      </c>
      <c r="N1514" s="21" t="s">
        <v>4999</v>
      </c>
      <c r="O1514" s="21" t="s">
        <v>805</v>
      </c>
      <c r="P1514" s="21" t="s">
        <v>892</v>
      </c>
      <c r="Q1514" s="21" t="s">
        <v>1847</v>
      </c>
    </row>
    <row r="1515" s="3" customFormat="1" ht="36" spans="1:17">
      <c r="A1515" s="20">
        <v>1509</v>
      </c>
      <c r="B1515" s="21" t="s">
        <v>770</v>
      </c>
      <c r="C1515" s="21" t="s">
        <v>794</v>
      </c>
      <c r="D1515" s="21" t="s">
        <v>884</v>
      </c>
      <c r="E1515" s="21" t="s">
        <v>5000</v>
      </c>
      <c r="F1515" s="21" t="s">
        <v>116</v>
      </c>
      <c r="G1515" s="21" t="s">
        <v>4997</v>
      </c>
      <c r="H1515" s="21" t="s">
        <v>851</v>
      </c>
      <c r="I1515" s="21">
        <v>6.5</v>
      </c>
      <c r="J1515" s="21">
        <f t="shared" si="55"/>
        <v>1.95</v>
      </c>
      <c r="K1515" s="21">
        <f t="shared" si="56"/>
        <v>4.55</v>
      </c>
      <c r="L1515" s="21" t="s">
        <v>4998</v>
      </c>
      <c r="M1515" s="20" t="s">
        <v>23</v>
      </c>
      <c r="N1515" s="21" t="s">
        <v>4999</v>
      </c>
      <c r="O1515" s="21" t="s">
        <v>805</v>
      </c>
      <c r="P1515" s="21" t="s">
        <v>892</v>
      </c>
      <c r="Q1515" s="21" t="s">
        <v>1847</v>
      </c>
    </row>
    <row r="1516" s="3" customFormat="1" ht="36" spans="1:17">
      <c r="A1516" s="20">
        <v>1510</v>
      </c>
      <c r="B1516" s="21" t="s">
        <v>770</v>
      </c>
      <c r="C1516" s="21" t="s">
        <v>794</v>
      </c>
      <c r="D1516" s="21" t="s">
        <v>26</v>
      </c>
      <c r="E1516" s="21" t="s">
        <v>5001</v>
      </c>
      <c r="F1516" s="21" t="s">
        <v>116</v>
      </c>
      <c r="G1516" s="21" t="s">
        <v>5002</v>
      </c>
      <c r="H1516" s="21" t="s">
        <v>1836</v>
      </c>
      <c r="I1516" s="21">
        <v>7.84</v>
      </c>
      <c r="J1516" s="21">
        <f t="shared" si="55"/>
        <v>2.352</v>
      </c>
      <c r="K1516" s="21">
        <f t="shared" si="56"/>
        <v>5.488</v>
      </c>
      <c r="L1516" s="21" t="s">
        <v>5003</v>
      </c>
      <c r="M1516" s="20" t="s">
        <v>23</v>
      </c>
      <c r="N1516" s="21" t="s">
        <v>5004</v>
      </c>
      <c r="O1516" s="21" t="s">
        <v>584</v>
      </c>
      <c r="P1516" s="21" t="s">
        <v>800</v>
      </c>
      <c r="Q1516" s="21" t="s">
        <v>1847</v>
      </c>
    </row>
    <row r="1517" s="3" customFormat="1" ht="36" spans="1:17">
      <c r="A1517" s="20">
        <v>1511</v>
      </c>
      <c r="B1517" s="21" t="s">
        <v>770</v>
      </c>
      <c r="C1517" s="21" t="s">
        <v>794</v>
      </c>
      <c r="D1517" s="21" t="s">
        <v>26</v>
      </c>
      <c r="E1517" s="21" t="s">
        <v>5005</v>
      </c>
      <c r="F1517" s="21" t="s">
        <v>116</v>
      </c>
      <c r="G1517" s="21" t="s">
        <v>5006</v>
      </c>
      <c r="H1517" s="21" t="s">
        <v>5007</v>
      </c>
      <c r="I1517" s="21">
        <v>2.08</v>
      </c>
      <c r="J1517" s="21">
        <f t="shared" si="55"/>
        <v>0.624</v>
      </c>
      <c r="K1517" s="21">
        <f t="shared" si="56"/>
        <v>1.456</v>
      </c>
      <c r="L1517" s="21" t="s">
        <v>5003</v>
      </c>
      <c r="M1517" s="20" t="s">
        <v>23</v>
      </c>
      <c r="N1517" s="21" t="s">
        <v>5004</v>
      </c>
      <c r="O1517" s="21" t="s">
        <v>584</v>
      </c>
      <c r="P1517" s="21" t="s">
        <v>800</v>
      </c>
      <c r="Q1517" s="21" t="s">
        <v>1847</v>
      </c>
    </row>
    <row r="1518" s="3" customFormat="1" ht="36" spans="1:17">
      <c r="A1518" s="20">
        <v>1512</v>
      </c>
      <c r="B1518" s="21" t="s">
        <v>770</v>
      </c>
      <c r="C1518" s="21" t="s">
        <v>794</v>
      </c>
      <c r="D1518" s="21" t="s">
        <v>26</v>
      </c>
      <c r="E1518" s="21" t="s">
        <v>5008</v>
      </c>
      <c r="F1518" s="21" t="s">
        <v>116</v>
      </c>
      <c r="G1518" s="21" t="s">
        <v>5009</v>
      </c>
      <c r="H1518" s="21" t="s">
        <v>851</v>
      </c>
      <c r="I1518" s="21">
        <v>10.08</v>
      </c>
      <c r="J1518" s="21">
        <f t="shared" si="55"/>
        <v>3.024</v>
      </c>
      <c r="K1518" s="21">
        <f t="shared" si="56"/>
        <v>7.056</v>
      </c>
      <c r="L1518" s="21" t="s">
        <v>5003</v>
      </c>
      <c r="M1518" s="20" t="s">
        <v>23</v>
      </c>
      <c r="N1518" s="21" t="s">
        <v>5004</v>
      </c>
      <c r="O1518" s="21" t="s">
        <v>584</v>
      </c>
      <c r="P1518" s="21" t="s">
        <v>800</v>
      </c>
      <c r="Q1518" s="21" t="s">
        <v>1847</v>
      </c>
    </row>
    <row r="1519" s="3" customFormat="1" ht="36" spans="1:17">
      <c r="A1519" s="20">
        <v>1513</v>
      </c>
      <c r="B1519" s="21" t="s">
        <v>770</v>
      </c>
      <c r="C1519" s="21" t="s">
        <v>794</v>
      </c>
      <c r="D1519" s="21" t="s">
        <v>884</v>
      </c>
      <c r="E1519" s="21" t="s">
        <v>5010</v>
      </c>
      <c r="F1519" s="21" t="s">
        <v>116</v>
      </c>
      <c r="G1519" s="21" t="s">
        <v>5011</v>
      </c>
      <c r="H1519" s="21" t="s">
        <v>851</v>
      </c>
      <c r="I1519" s="21">
        <v>10</v>
      </c>
      <c r="J1519" s="21">
        <f t="shared" si="55"/>
        <v>3</v>
      </c>
      <c r="K1519" s="21">
        <f t="shared" si="56"/>
        <v>7</v>
      </c>
      <c r="L1519" s="21" t="s">
        <v>1210</v>
      </c>
      <c r="M1519" s="20" t="s">
        <v>23</v>
      </c>
      <c r="N1519" s="21" t="s">
        <v>5012</v>
      </c>
      <c r="O1519" s="21" t="s">
        <v>805</v>
      </c>
      <c r="P1519" s="21" t="s">
        <v>584</v>
      </c>
      <c r="Q1519" s="21" t="s">
        <v>1847</v>
      </c>
    </row>
    <row r="1520" s="3" customFormat="1" ht="36" spans="1:17">
      <c r="A1520" s="20">
        <v>1514</v>
      </c>
      <c r="B1520" s="21" t="s">
        <v>770</v>
      </c>
      <c r="C1520" s="20" t="s">
        <v>771</v>
      </c>
      <c r="D1520" s="21" t="s">
        <v>884</v>
      </c>
      <c r="E1520" s="21" t="s">
        <v>5013</v>
      </c>
      <c r="F1520" s="21" t="s">
        <v>116</v>
      </c>
      <c r="G1520" s="21" t="s">
        <v>5014</v>
      </c>
      <c r="H1520" s="21" t="s">
        <v>1509</v>
      </c>
      <c r="I1520" s="21">
        <v>10</v>
      </c>
      <c r="J1520" s="21">
        <f t="shared" si="55"/>
        <v>3</v>
      </c>
      <c r="K1520" s="21">
        <f t="shared" si="56"/>
        <v>7</v>
      </c>
      <c r="L1520" s="21" t="s">
        <v>5015</v>
      </c>
      <c r="M1520" s="20" t="s">
        <v>23</v>
      </c>
      <c r="N1520" s="21" t="s">
        <v>5016</v>
      </c>
      <c r="O1520" s="21" t="s">
        <v>805</v>
      </c>
      <c r="P1520" s="21" t="s">
        <v>110</v>
      </c>
      <c r="Q1520" s="21" t="s">
        <v>1847</v>
      </c>
    </row>
    <row r="1521" s="3" customFormat="1" ht="36" spans="1:17">
      <c r="A1521" s="20">
        <v>1515</v>
      </c>
      <c r="B1521" s="21" t="s">
        <v>770</v>
      </c>
      <c r="C1521" s="21" t="s">
        <v>794</v>
      </c>
      <c r="D1521" s="21" t="s">
        <v>884</v>
      </c>
      <c r="E1521" s="21" t="s">
        <v>5017</v>
      </c>
      <c r="F1521" s="21" t="s">
        <v>116</v>
      </c>
      <c r="G1521" s="21" t="s">
        <v>5018</v>
      </c>
      <c r="H1521" s="21" t="s">
        <v>1509</v>
      </c>
      <c r="I1521" s="21">
        <v>4</v>
      </c>
      <c r="J1521" s="21">
        <f t="shared" si="55"/>
        <v>1.2</v>
      </c>
      <c r="K1521" s="21">
        <f t="shared" si="56"/>
        <v>2.8</v>
      </c>
      <c r="L1521" s="21" t="s">
        <v>5019</v>
      </c>
      <c r="M1521" s="20" t="s">
        <v>23</v>
      </c>
      <c r="N1521" s="21" t="s">
        <v>5020</v>
      </c>
      <c r="O1521" s="21" t="s">
        <v>811</v>
      </c>
      <c r="P1521" s="21">
        <v>2019.1</v>
      </c>
      <c r="Q1521" s="21" t="s">
        <v>1847</v>
      </c>
    </row>
    <row r="1522" s="3" customFormat="1" ht="36" spans="1:17">
      <c r="A1522" s="20">
        <v>1516</v>
      </c>
      <c r="B1522" s="21" t="s">
        <v>770</v>
      </c>
      <c r="C1522" s="20" t="s">
        <v>771</v>
      </c>
      <c r="D1522" s="21" t="s">
        <v>26</v>
      </c>
      <c r="E1522" s="21" t="s">
        <v>5021</v>
      </c>
      <c r="F1522" s="21" t="s">
        <v>116</v>
      </c>
      <c r="G1522" s="21" t="s">
        <v>5022</v>
      </c>
      <c r="H1522" s="21" t="s">
        <v>372</v>
      </c>
      <c r="I1522" s="21">
        <v>6</v>
      </c>
      <c r="J1522" s="21">
        <f t="shared" si="55"/>
        <v>1.8</v>
      </c>
      <c r="K1522" s="21">
        <f t="shared" si="56"/>
        <v>4.2</v>
      </c>
      <c r="L1522" s="21" t="s">
        <v>5023</v>
      </c>
      <c r="M1522" s="20" t="s">
        <v>23</v>
      </c>
      <c r="N1522" s="21" t="s">
        <v>5024</v>
      </c>
      <c r="O1522" s="21" t="s">
        <v>805</v>
      </c>
      <c r="P1522" s="21" t="s">
        <v>584</v>
      </c>
      <c r="Q1522" s="21" t="s">
        <v>1847</v>
      </c>
    </row>
    <row r="1523" s="3" customFormat="1" ht="36" spans="1:17">
      <c r="A1523" s="20">
        <v>1517</v>
      </c>
      <c r="B1523" s="21" t="s">
        <v>770</v>
      </c>
      <c r="C1523" s="21" t="s">
        <v>785</v>
      </c>
      <c r="D1523" s="21" t="s">
        <v>26</v>
      </c>
      <c r="E1523" s="21" t="s">
        <v>5025</v>
      </c>
      <c r="F1523" s="21" t="s">
        <v>116</v>
      </c>
      <c r="G1523" s="21" t="s">
        <v>121</v>
      </c>
      <c r="H1523" s="21" t="s">
        <v>5026</v>
      </c>
      <c r="I1523" s="21">
        <v>15</v>
      </c>
      <c r="J1523" s="21">
        <f t="shared" si="55"/>
        <v>4.5</v>
      </c>
      <c r="K1523" s="21">
        <f t="shared" si="56"/>
        <v>10.5</v>
      </c>
      <c r="L1523" s="21" t="s">
        <v>5027</v>
      </c>
      <c r="M1523" s="20" t="s">
        <v>23</v>
      </c>
      <c r="N1523" s="21" t="s">
        <v>5028</v>
      </c>
      <c r="O1523" s="22" t="s">
        <v>805</v>
      </c>
      <c r="P1523" s="22" t="s">
        <v>34</v>
      </c>
      <c r="Q1523" s="21" t="s">
        <v>5029</v>
      </c>
    </row>
    <row r="1524" s="3" customFormat="1" ht="36" spans="1:17">
      <c r="A1524" s="20">
        <v>1518</v>
      </c>
      <c r="B1524" s="21" t="s">
        <v>770</v>
      </c>
      <c r="C1524" s="21" t="s">
        <v>794</v>
      </c>
      <c r="D1524" s="21" t="s">
        <v>26</v>
      </c>
      <c r="E1524" s="21" t="s">
        <v>5030</v>
      </c>
      <c r="F1524" s="21" t="s">
        <v>116</v>
      </c>
      <c r="G1524" s="21" t="s">
        <v>121</v>
      </c>
      <c r="H1524" s="21" t="s">
        <v>1836</v>
      </c>
      <c r="I1524" s="21">
        <v>15</v>
      </c>
      <c r="J1524" s="21">
        <f t="shared" si="55"/>
        <v>4.5</v>
      </c>
      <c r="K1524" s="21">
        <f t="shared" si="56"/>
        <v>10.5</v>
      </c>
      <c r="L1524" s="21" t="s">
        <v>5031</v>
      </c>
      <c r="M1524" s="20" t="s">
        <v>23</v>
      </c>
      <c r="N1524" s="21" t="s">
        <v>5032</v>
      </c>
      <c r="O1524" s="22" t="s">
        <v>800</v>
      </c>
      <c r="P1524" s="22" t="s">
        <v>806</v>
      </c>
      <c r="Q1524" s="21" t="s">
        <v>5029</v>
      </c>
    </row>
    <row r="1525" s="3" customFormat="1" ht="36" spans="1:17">
      <c r="A1525" s="20">
        <v>1519</v>
      </c>
      <c r="B1525" s="21" t="s">
        <v>770</v>
      </c>
      <c r="C1525" s="20" t="s">
        <v>771</v>
      </c>
      <c r="D1525" s="21" t="s">
        <v>26</v>
      </c>
      <c r="E1525" s="21" t="s">
        <v>5033</v>
      </c>
      <c r="F1525" s="21" t="s">
        <v>116</v>
      </c>
      <c r="G1525" s="21" t="s">
        <v>5034</v>
      </c>
      <c r="H1525" s="21" t="s">
        <v>372</v>
      </c>
      <c r="I1525" s="21">
        <v>18</v>
      </c>
      <c r="J1525" s="21">
        <f t="shared" ref="J1525:J1564" si="57">I1525*0.3</f>
        <v>5.4</v>
      </c>
      <c r="K1525" s="21">
        <f t="shared" ref="K1525:K1564" si="58">I1525*0.7</f>
        <v>12.6</v>
      </c>
      <c r="L1525" s="21" t="s">
        <v>5035</v>
      </c>
      <c r="M1525" s="20" t="s">
        <v>23</v>
      </c>
      <c r="N1525" s="21" t="s">
        <v>5036</v>
      </c>
      <c r="O1525" s="22" t="s">
        <v>34</v>
      </c>
      <c r="P1525" s="22" t="s">
        <v>584</v>
      </c>
      <c r="Q1525" s="21" t="s">
        <v>5037</v>
      </c>
    </row>
    <row r="1526" s="3" customFormat="1" ht="36" spans="1:17">
      <c r="A1526" s="20">
        <v>1520</v>
      </c>
      <c r="B1526" s="21" t="s">
        <v>770</v>
      </c>
      <c r="C1526" s="20" t="s">
        <v>771</v>
      </c>
      <c r="D1526" s="21" t="s">
        <v>26</v>
      </c>
      <c r="E1526" s="21" t="s">
        <v>5038</v>
      </c>
      <c r="F1526" s="21" t="s">
        <v>116</v>
      </c>
      <c r="G1526" s="21" t="s">
        <v>5034</v>
      </c>
      <c r="H1526" s="21" t="s">
        <v>372</v>
      </c>
      <c r="I1526" s="21">
        <v>12</v>
      </c>
      <c r="J1526" s="21">
        <f t="shared" si="57"/>
        <v>3.6</v>
      </c>
      <c r="K1526" s="21">
        <f t="shared" si="58"/>
        <v>8.4</v>
      </c>
      <c r="L1526" s="21" t="s">
        <v>5039</v>
      </c>
      <c r="M1526" s="20" t="s">
        <v>23</v>
      </c>
      <c r="N1526" s="21" t="s">
        <v>5040</v>
      </c>
      <c r="O1526" s="22" t="s">
        <v>842</v>
      </c>
      <c r="P1526" s="22" t="s">
        <v>110</v>
      </c>
      <c r="Q1526" s="21" t="s">
        <v>5037</v>
      </c>
    </row>
    <row r="1527" s="3" customFormat="1" ht="36" spans="1:17">
      <c r="A1527" s="20">
        <v>1521</v>
      </c>
      <c r="B1527" s="21" t="s">
        <v>770</v>
      </c>
      <c r="C1527" s="20" t="s">
        <v>771</v>
      </c>
      <c r="D1527" s="21" t="s">
        <v>26</v>
      </c>
      <c r="E1527" s="21" t="s">
        <v>5041</v>
      </c>
      <c r="F1527" s="21" t="s">
        <v>116</v>
      </c>
      <c r="G1527" s="21" t="s">
        <v>5042</v>
      </c>
      <c r="H1527" s="21" t="s">
        <v>5043</v>
      </c>
      <c r="I1527" s="20">
        <v>14</v>
      </c>
      <c r="J1527" s="21">
        <f t="shared" si="57"/>
        <v>4.2</v>
      </c>
      <c r="K1527" s="21">
        <f t="shared" si="58"/>
        <v>9.8</v>
      </c>
      <c r="L1527" s="21" t="s">
        <v>5044</v>
      </c>
      <c r="M1527" s="20" t="s">
        <v>23</v>
      </c>
      <c r="N1527" s="21" t="s">
        <v>3789</v>
      </c>
      <c r="O1527" s="24" t="s">
        <v>842</v>
      </c>
      <c r="P1527" s="20">
        <v>2019.2</v>
      </c>
      <c r="Q1527" s="20" t="s">
        <v>5045</v>
      </c>
    </row>
    <row r="1528" s="3" customFormat="1" ht="36" spans="1:17">
      <c r="A1528" s="20">
        <v>1522</v>
      </c>
      <c r="B1528" s="21" t="s">
        <v>770</v>
      </c>
      <c r="C1528" s="20" t="s">
        <v>771</v>
      </c>
      <c r="D1528" s="21" t="s">
        <v>26</v>
      </c>
      <c r="E1528" s="21" t="s">
        <v>5046</v>
      </c>
      <c r="F1528" s="21" t="s">
        <v>116</v>
      </c>
      <c r="G1528" s="21" t="s">
        <v>5047</v>
      </c>
      <c r="H1528" s="21" t="s">
        <v>5043</v>
      </c>
      <c r="I1528" s="20">
        <v>9</v>
      </c>
      <c r="J1528" s="21">
        <f t="shared" si="57"/>
        <v>2.7</v>
      </c>
      <c r="K1528" s="21">
        <f t="shared" si="58"/>
        <v>6.3</v>
      </c>
      <c r="L1528" s="21" t="s">
        <v>5048</v>
      </c>
      <c r="M1528" s="20" t="s">
        <v>23</v>
      </c>
      <c r="N1528" s="21" t="s">
        <v>5049</v>
      </c>
      <c r="O1528" s="24" t="s">
        <v>842</v>
      </c>
      <c r="P1528" s="20">
        <v>2019.2</v>
      </c>
      <c r="Q1528" s="20" t="s">
        <v>5045</v>
      </c>
    </row>
    <row r="1529" s="3" customFormat="1" ht="36" spans="1:17">
      <c r="A1529" s="20">
        <v>1523</v>
      </c>
      <c r="B1529" s="21" t="s">
        <v>770</v>
      </c>
      <c r="C1529" s="21" t="s">
        <v>794</v>
      </c>
      <c r="D1529" s="21" t="s">
        <v>884</v>
      </c>
      <c r="E1529" s="21" t="s">
        <v>5050</v>
      </c>
      <c r="F1529" s="21" t="s">
        <v>116</v>
      </c>
      <c r="G1529" s="21" t="s">
        <v>5051</v>
      </c>
      <c r="H1529" s="21" t="s">
        <v>796</v>
      </c>
      <c r="I1529" s="20">
        <v>7</v>
      </c>
      <c r="J1529" s="21">
        <f t="shared" si="57"/>
        <v>2.1</v>
      </c>
      <c r="K1529" s="21">
        <f t="shared" si="58"/>
        <v>4.9</v>
      </c>
      <c r="L1529" s="21" t="s">
        <v>5052</v>
      </c>
      <c r="M1529" s="20" t="s">
        <v>23</v>
      </c>
      <c r="N1529" s="21" t="s">
        <v>5053</v>
      </c>
      <c r="O1529" s="20">
        <v>2019.1</v>
      </c>
      <c r="P1529" s="24" t="s">
        <v>584</v>
      </c>
      <c r="Q1529" s="20" t="s">
        <v>5045</v>
      </c>
    </row>
    <row r="1530" s="3" customFormat="1" ht="48" spans="1:17">
      <c r="A1530" s="20">
        <v>1524</v>
      </c>
      <c r="B1530" s="21" t="s">
        <v>770</v>
      </c>
      <c r="C1530" s="20" t="s">
        <v>771</v>
      </c>
      <c r="D1530" s="21" t="s">
        <v>313</v>
      </c>
      <c r="E1530" s="21" t="s">
        <v>5054</v>
      </c>
      <c r="F1530" s="21" t="s">
        <v>116</v>
      </c>
      <c r="G1530" s="21" t="s">
        <v>5055</v>
      </c>
      <c r="H1530" s="21" t="s">
        <v>567</v>
      </c>
      <c r="I1530" s="21">
        <v>30</v>
      </c>
      <c r="J1530" s="21">
        <f t="shared" si="57"/>
        <v>9</v>
      </c>
      <c r="K1530" s="21">
        <f t="shared" si="58"/>
        <v>21</v>
      </c>
      <c r="L1530" s="21" t="s">
        <v>5056</v>
      </c>
      <c r="M1530" s="20" t="s">
        <v>23</v>
      </c>
      <c r="N1530" s="21" t="s">
        <v>5057</v>
      </c>
      <c r="O1530" s="22" t="s">
        <v>584</v>
      </c>
      <c r="P1530" s="22" t="s">
        <v>806</v>
      </c>
      <c r="Q1530" s="21" t="s">
        <v>5058</v>
      </c>
    </row>
    <row r="1531" s="3" customFormat="1" ht="36" spans="1:17">
      <c r="A1531" s="20">
        <v>1525</v>
      </c>
      <c r="B1531" s="21" t="s">
        <v>770</v>
      </c>
      <c r="C1531" s="20" t="s">
        <v>771</v>
      </c>
      <c r="D1531" s="21" t="s">
        <v>26</v>
      </c>
      <c r="E1531" s="21" t="s">
        <v>5059</v>
      </c>
      <c r="F1531" s="21" t="s">
        <v>116</v>
      </c>
      <c r="G1531" s="21" t="s">
        <v>5060</v>
      </c>
      <c r="H1531" s="21" t="s">
        <v>372</v>
      </c>
      <c r="I1531" s="21">
        <v>5</v>
      </c>
      <c r="J1531" s="21">
        <f t="shared" si="57"/>
        <v>1.5</v>
      </c>
      <c r="K1531" s="21">
        <f t="shared" si="58"/>
        <v>3.5</v>
      </c>
      <c r="L1531" s="21" t="s">
        <v>5061</v>
      </c>
      <c r="M1531" s="20" t="s">
        <v>23</v>
      </c>
      <c r="N1531" s="21" t="s">
        <v>5062</v>
      </c>
      <c r="O1531" s="22" t="s">
        <v>842</v>
      </c>
      <c r="P1531" s="22" t="s">
        <v>110</v>
      </c>
      <c r="Q1531" s="21" t="s">
        <v>5058</v>
      </c>
    </row>
    <row r="1532" s="3" customFormat="1" ht="36" spans="1:17">
      <c r="A1532" s="20">
        <v>1526</v>
      </c>
      <c r="B1532" s="21" t="s">
        <v>770</v>
      </c>
      <c r="C1532" s="20" t="s">
        <v>771</v>
      </c>
      <c r="D1532" s="21" t="s">
        <v>26</v>
      </c>
      <c r="E1532" s="21" t="s">
        <v>5063</v>
      </c>
      <c r="F1532" s="21" t="s">
        <v>116</v>
      </c>
      <c r="G1532" s="21" t="s">
        <v>5064</v>
      </c>
      <c r="H1532" s="21" t="s">
        <v>372</v>
      </c>
      <c r="I1532" s="21">
        <v>5</v>
      </c>
      <c r="J1532" s="21">
        <f t="shared" si="57"/>
        <v>1.5</v>
      </c>
      <c r="K1532" s="21">
        <f t="shared" si="58"/>
        <v>3.5</v>
      </c>
      <c r="L1532" s="21" t="s">
        <v>5065</v>
      </c>
      <c r="M1532" s="20" t="s">
        <v>23</v>
      </c>
      <c r="N1532" s="21" t="s">
        <v>5066</v>
      </c>
      <c r="O1532" s="29" t="s">
        <v>5067</v>
      </c>
      <c r="P1532" s="29">
        <v>2019.2</v>
      </c>
      <c r="Q1532" s="21" t="s">
        <v>5058</v>
      </c>
    </row>
    <row r="1533" s="3" customFormat="1" ht="36" spans="1:17">
      <c r="A1533" s="20">
        <v>1527</v>
      </c>
      <c r="B1533" s="21" t="s">
        <v>770</v>
      </c>
      <c r="C1533" s="20" t="s">
        <v>771</v>
      </c>
      <c r="D1533" s="21" t="s">
        <v>884</v>
      </c>
      <c r="E1533" s="21" t="s">
        <v>5068</v>
      </c>
      <c r="F1533" s="21" t="s">
        <v>116</v>
      </c>
      <c r="G1533" s="21" t="s">
        <v>117</v>
      </c>
      <c r="H1533" s="21" t="s">
        <v>1509</v>
      </c>
      <c r="I1533" s="21">
        <v>7.8</v>
      </c>
      <c r="J1533" s="21">
        <f t="shared" si="57"/>
        <v>2.34</v>
      </c>
      <c r="K1533" s="21">
        <f t="shared" si="58"/>
        <v>5.46</v>
      </c>
      <c r="L1533" s="21" t="s">
        <v>5069</v>
      </c>
      <c r="M1533" s="20" t="s">
        <v>23</v>
      </c>
      <c r="N1533" s="21" t="s">
        <v>5070</v>
      </c>
      <c r="O1533" s="22" t="s">
        <v>842</v>
      </c>
      <c r="P1533" s="22" t="s">
        <v>34</v>
      </c>
      <c r="Q1533" s="21" t="s">
        <v>5071</v>
      </c>
    </row>
    <row r="1534" s="3" customFormat="1" ht="36" spans="1:17">
      <c r="A1534" s="20">
        <v>1528</v>
      </c>
      <c r="B1534" s="21" t="s">
        <v>770</v>
      </c>
      <c r="C1534" s="20" t="s">
        <v>771</v>
      </c>
      <c r="D1534" s="21" t="s">
        <v>884</v>
      </c>
      <c r="E1534" s="21" t="s">
        <v>5072</v>
      </c>
      <c r="F1534" s="21" t="s">
        <v>116</v>
      </c>
      <c r="G1534" s="21" t="s">
        <v>117</v>
      </c>
      <c r="H1534" s="21" t="s">
        <v>1509</v>
      </c>
      <c r="I1534" s="21">
        <v>2.2</v>
      </c>
      <c r="J1534" s="21">
        <f t="shared" si="57"/>
        <v>0.66</v>
      </c>
      <c r="K1534" s="21">
        <f t="shared" si="58"/>
        <v>1.54</v>
      </c>
      <c r="L1534" s="21" t="s">
        <v>5069</v>
      </c>
      <c r="M1534" s="20" t="s">
        <v>23</v>
      </c>
      <c r="N1534" s="21" t="s">
        <v>5070</v>
      </c>
      <c r="O1534" s="22" t="s">
        <v>842</v>
      </c>
      <c r="P1534" s="22" t="s">
        <v>110</v>
      </c>
      <c r="Q1534" s="21" t="s">
        <v>5071</v>
      </c>
    </row>
    <row r="1535" s="3" customFormat="1" ht="36" spans="1:17">
      <c r="A1535" s="20">
        <v>1529</v>
      </c>
      <c r="B1535" s="21" t="s">
        <v>770</v>
      </c>
      <c r="C1535" s="20" t="s">
        <v>771</v>
      </c>
      <c r="D1535" s="21" t="s">
        <v>26</v>
      </c>
      <c r="E1535" s="21" t="s">
        <v>5073</v>
      </c>
      <c r="F1535" s="21" t="s">
        <v>116</v>
      </c>
      <c r="G1535" s="21" t="s">
        <v>5074</v>
      </c>
      <c r="H1535" s="21" t="s">
        <v>372</v>
      </c>
      <c r="I1535" s="21">
        <v>7.6</v>
      </c>
      <c r="J1535" s="21">
        <f t="shared" si="57"/>
        <v>2.28</v>
      </c>
      <c r="K1535" s="21">
        <f t="shared" si="58"/>
        <v>5.32</v>
      </c>
      <c r="L1535" s="21" t="s">
        <v>5075</v>
      </c>
      <c r="M1535" s="20" t="s">
        <v>23</v>
      </c>
      <c r="N1535" s="21" t="s">
        <v>3856</v>
      </c>
      <c r="O1535" s="22" t="s">
        <v>805</v>
      </c>
      <c r="P1535" s="22" t="s">
        <v>110</v>
      </c>
      <c r="Q1535" s="21" t="s">
        <v>5071</v>
      </c>
    </row>
    <row r="1536" s="3" customFormat="1" ht="36" spans="1:17">
      <c r="A1536" s="20">
        <v>1530</v>
      </c>
      <c r="B1536" s="21" t="s">
        <v>770</v>
      </c>
      <c r="C1536" s="20" t="s">
        <v>771</v>
      </c>
      <c r="D1536" s="21" t="s">
        <v>26</v>
      </c>
      <c r="E1536" s="21" t="s">
        <v>5076</v>
      </c>
      <c r="F1536" s="21" t="s">
        <v>116</v>
      </c>
      <c r="G1536" s="21" t="s">
        <v>5077</v>
      </c>
      <c r="H1536" s="21" t="s">
        <v>372</v>
      </c>
      <c r="I1536" s="21">
        <v>2.8</v>
      </c>
      <c r="J1536" s="21">
        <f t="shared" si="57"/>
        <v>0.84</v>
      </c>
      <c r="K1536" s="21">
        <f t="shared" si="58"/>
        <v>1.96</v>
      </c>
      <c r="L1536" s="21" t="s">
        <v>5078</v>
      </c>
      <c r="M1536" s="20" t="s">
        <v>23</v>
      </c>
      <c r="N1536" s="21" t="s">
        <v>5079</v>
      </c>
      <c r="O1536" s="22" t="s">
        <v>805</v>
      </c>
      <c r="P1536" s="22" t="s">
        <v>584</v>
      </c>
      <c r="Q1536" s="21" t="s">
        <v>5071</v>
      </c>
    </row>
    <row r="1537" s="3" customFormat="1" ht="36" spans="1:17">
      <c r="A1537" s="20">
        <v>1531</v>
      </c>
      <c r="B1537" s="21" t="s">
        <v>770</v>
      </c>
      <c r="C1537" s="20" t="s">
        <v>771</v>
      </c>
      <c r="D1537" s="21" t="s">
        <v>26</v>
      </c>
      <c r="E1537" s="21" t="s">
        <v>5080</v>
      </c>
      <c r="F1537" s="21" t="s">
        <v>116</v>
      </c>
      <c r="G1537" s="21" t="s">
        <v>5081</v>
      </c>
      <c r="H1537" s="21" t="s">
        <v>5082</v>
      </c>
      <c r="I1537" s="21">
        <v>19.6</v>
      </c>
      <c r="J1537" s="21">
        <f t="shared" si="57"/>
        <v>5.88</v>
      </c>
      <c r="K1537" s="21">
        <f t="shared" si="58"/>
        <v>13.72</v>
      </c>
      <c r="L1537" s="21" t="s">
        <v>5069</v>
      </c>
      <c r="M1537" s="20" t="s">
        <v>23</v>
      </c>
      <c r="N1537" s="21" t="s">
        <v>5070</v>
      </c>
      <c r="O1537" s="22" t="s">
        <v>805</v>
      </c>
      <c r="P1537" s="22" t="s">
        <v>584</v>
      </c>
      <c r="Q1537" s="21" t="s">
        <v>5071</v>
      </c>
    </row>
    <row r="1538" s="3" customFormat="1" ht="48" spans="1:17">
      <c r="A1538" s="20">
        <v>1532</v>
      </c>
      <c r="B1538" s="21" t="s">
        <v>770</v>
      </c>
      <c r="C1538" s="20" t="s">
        <v>771</v>
      </c>
      <c r="D1538" s="21" t="s">
        <v>26</v>
      </c>
      <c r="E1538" s="21" t="s">
        <v>5083</v>
      </c>
      <c r="F1538" s="21" t="s">
        <v>116</v>
      </c>
      <c r="G1538" s="21" t="s">
        <v>5084</v>
      </c>
      <c r="H1538" s="21" t="s">
        <v>372</v>
      </c>
      <c r="I1538" s="20">
        <v>30</v>
      </c>
      <c r="J1538" s="21">
        <f t="shared" si="57"/>
        <v>9</v>
      </c>
      <c r="K1538" s="21">
        <f t="shared" si="58"/>
        <v>21</v>
      </c>
      <c r="L1538" s="21" t="s">
        <v>5085</v>
      </c>
      <c r="M1538" s="20" t="s">
        <v>23</v>
      </c>
      <c r="N1538" s="21" t="s">
        <v>5086</v>
      </c>
      <c r="O1538" s="24" t="s">
        <v>805</v>
      </c>
      <c r="P1538" s="24">
        <v>2019.1</v>
      </c>
      <c r="Q1538" s="20" t="s">
        <v>5087</v>
      </c>
    </row>
    <row r="1539" s="3" customFormat="1" ht="48" spans="1:17">
      <c r="A1539" s="20">
        <v>1533</v>
      </c>
      <c r="B1539" s="21" t="s">
        <v>770</v>
      </c>
      <c r="C1539" s="21" t="s">
        <v>794</v>
      </c>
      <c r="D1539" s="21" t="s">
        <v>26</v>
      </c>
      <c r="E1539" s="21" t="s">
        <v>5088</v>
      </c>
      <c r="F1539" s="21" t="s">
        <v>116</v>
      </c>
      <c r="G1539" s="21" t="s">
        <v>5089</v>
      </c>
      <c r="H1539" s="21" t="s">
        <v>5090</v>
      </c>
      <c r="I1539" s="20">
        <v>30</v>
      </c>
      <c r="J1539" s="21">
        <f t="shared" si="57"/>
        <v>9</v>
      </c>
      <c r="K1539" s="21">
        <f t="shared" si="58"/>
        <v>21</v>
      </c>
      <c r="L1539" s="21" t="s">
        <v>5091</v>
      </c>
      <c r="M1539" s="20" t="s">
        <v>23</v>
      </c>
      <c r="N1539" s="21" t="s">
        <v>5092</v>
      </c>
      <c r="O1539" s="24" t="s">
        <v>35</v>
      </c>
      <c r="P1539" s="24" t="s">
        <v>806</v>
      </c>
      <c r="Q1539" s="20" t="s">
        <v>5093</v>
      </c>
    </row>
    <row r="1540" s="3" customFormat="1" ht="36" spans="1:17">
      <c r="A1540" s="20">
        <v>1534</v>
      </c>
      <c r="B1540" s="21" t="s">
        <v>770</v>
      </c>
      <c r="C1540" s="21" t="s">
        <v>866</v>
      </c>
      <c r="D1540" s="21" t="s">
        <v>26</v>
      </c>
      <c r="E1540" s="21" t="s">
        <v>5094</v>
      </c>
      <c r="F1540" s="21" t="s">
        <v>116</v>
      </c>
      <c r="G1540" s="21" t="s">
        <v>5095</v>
      </c>
      <c r="H1540" s="21" t="s">
        <v>868</v>
      </c>
      <c r="I1540" s="21">
        <v>12</v>
      </c>
      <c r="J1540" s="21">
        <f t="shared" si="57"/>
        <v>3.6</v>
      </c>
      <c r="K1540" s="21">
        <f t="shared" si="58"/>
        <v>8.4</v>
      </c>
      <c r="L1540" s="21" t="s">
        <v>5096</v>
      </c>
      <c r="M1540" s="20" t="s">
        <v>23</v>
      </c>
      <c r="N1540" s="21" t="s">
        <v>5097</v>
      </c>
      <c r="O1540" s="24" t="s">
        <v>892</v>
      </c>
      <c r="P1540" s="20">
        <v>2019.1</v>
      </c>
      <c r="Q1540" s="20" t="s">
        <v>5098</v>
      </c>
    </row>
    <row r="1541" s="3" customFormat="1" ht="48" spans="1:17">
      <c r="A1541" s="20">
        <v>1535</v>
      </c>
      <c r="B1541" s="21" t="s">
        <v>770</v>
      </c>
      <c r="C1541" s="21" t="s">
        <v>866</v>
      </c>
      <c r="D1541" s="21" t="s">
        <v>26</v>
      </c>
      <c r="E1541" s="21" t="s">
        <v>5099</v>
      </c>
      <c r="F1541" s="21" t="s">
        <v>116</v>
      </c>
      <c r="G1541" s="21" t="s">
        <v>5100</v>
      </c>
      <c r="H1541" s="21" t="s">
        <v>868</v>
      </c>
      <c r="I1541" s="21">
        <v>6</v>
      </c>
      <c r="J1541" s="21">
        <f t="shared" si="57"/>
        <v>1.8</v>
      </c>
      <c r="K1541" s="21">
        <f t="shared" si="58"/>
        <v>4.2</v>
      </c>
      <c r="L1541" s="21" t="s">
        <v>5101</v>
      </c>
      <c r="M1541" s="20" t="s">
        <v>23</v>
      </c>
      <c r="N1541" s="21" t="s">
        <v>5102</v>
      </c>
      <c r="O1541" s="24" t="s">
        <v>806</v>
      </c>
      <c r="P1541" s="20">
        <v>2019.11</v>
      </c>
      <c r="Q1541" s="20" t="s">
        <v>5098</v>
      </c>
    </row>
    <row r="1542" s="3" customFormat="1" ht="36" spans="1:17">
      <c r="A1542" s="20">
        <v>1536</v>
      </c>
      <c r="B1542" s="21" t="s">
        <v>770</v>
      </c>
      <c r="C1542" s="21" t="s">
        <v>794</v>
      </c>
      <c r="D1542" s="21" t="s">
        <v>26</v>
      </c>
      <c r="E1542" s="21" t="s">
        <v>5103</v>
      </c>
      <c r="F1542" s="21" t="s">
        <v>116</v>
      </c>
      <c r="G1542" s="21" t="s">
        <v>5104</v>
      </c>
      <c r="H1542" s="21" t="s">
        <v>1836</v>
      </c>
      <c r="I1542" s="21">
        <v>6</v>
      </c>
      <c r="J1542" s="21">
        <f t="shared" si="57"/>
        <v>1.8</v>
      </c>
      <c r="K1542" s="21">
        <f t="shared" si="58"/>
        <v>4.2</v>
      </c>
      <c r="L1542" s="21" t="s">
        <v>5105</v>
      </c>
      <c r="M1542" s="20" t="s">
        <v>23</v>
      </c>
      <c r="N1542" s="21" t="s">
        <v>5106</v>
      </c>
      <c r="O1542" s="24" t="s">
        <v>34</v>
      </c>
      <c r="P1542" s="20">
        <v>2019.4</v>
      </c>
      <c r="Q1542" s="20" t="s">
        <v>5098</v>
      </c>
    </row>
    <row r="1543" s="3" customFormat="1" ht="36" spans="1:17">
      <c r="A1543" s="20">
        <v>1537</v>
      </c>
      <c r="B1543" s="21" t="s">
        <v>770</v>
      </c>
      <c r="C1543" s="20" t="s">
        <v>771</v>
      </c>
      <c r="D1543" s="21" t="s">
        <v>26</v>
      </c>
      <c r="E1543" s="21" t="s">
        <v>5107</v>
      </c>
      <c r="F1543" s="21" t="s">
        <v>116</v>
      </c>
      <c r="G1543" s="21" t="s">
        <v>5108</v>
      </c>
      <c r="H1543" s="21" t="s">
        <v>5043</v>
      </c>
      <c r="I1543" s="21">
        <v>6</v>
      </c>
      <c r="J1543" s="21">
        <f t="shared" si="57"/>
        <v>1.8</v>
      </c>
      <c r="K1543" s="21">
        <f t="shared" si="58"/>
        <v>4.2</v>
      </c>
      <c r="L1543" s="21" t="s">
        <v>5109</v>
      </c>
      <c r="M1543" s="20" t="s">
        <v>23</v>
      </c>
      <c r="N1543" s="21" t="s">
        <v>5110</v>
      </c>
      <c r="O1543" s="24" t="s">
        <v>1178</v>
      </c>
      <c r="P1543" s="20">
        <v>2019.11</v>
      </c>
      <c r="Q1543" s="20" t="s">
        <v>5098</v>
      </c>
    </row>
    <row r="1544" s="3" customFormat="1" ht="36" spans="1:17">
      <c r="A1544" s="20">
        <v>1538</v>
      </c>
      <c r="B1544" s="21" t="s">
        <v>770</v>
      </c>
      <c r="C1544" s="20" t="s">
        <v>771</v>
      </c>
      <c r="D1544" s="21" t="s">
        <v>884</v>
      </c>
      <c r="E1544" s="21" t="s">
        <v>5111</v>
      </c>
      <c r="F1544" s="21" t="s">
        <v>116</v>
      </c>
      <c r="G1544" s="21" t="s">
        <v>5112</v>
      </c>
      <c r="H1544" s="21" t="s">
        <v>1509</v>
      </c>
      <c r="I1544" s="21">
        <v>3</v>
      </c>
      <c r="J1544" s="21">
        <f t="shared" si="57"/>
        <v>0.9</v>
      </c>
      <c r="K1544" s="21">
        <f t="shared" si="58"/>
        <v>2.1</v>
      </c>
      <c r="L1544" s="21" t="s">
        <v>5113</v>
      </c>
      <c r="M1544" s="20" t="s">
        <v>23</v>
      </c>
      <c r="N1544" s="21" t="s">
        <v>5110</v>
      </c>
      <c r="O1544" s="22" t="s">
        <v>842</v>
      </c>
      <c r="P1544" s="22" t="s">
        <v>800</v>
      </c>
      <c r="Q1544" s="21" t="s">
        <v>5098</v>
      </c>
    </row>
    <row r="1545" s="3" customFormat="1" ht="36" spans="1:17">
      <c r="A1545" s="20">
        <v>1539</v>
      </c>
      <c r="B1545" s="21" t="s">
        <v>770</v>
      </c>
      <c r="C1545" s="20" t="s">
        <v>771</v>
      </c>
      <c r="D1545" s="21" t="s">
        <v>26</v>
      </c>
      <c r="E1545" s="21" t="s">
        <v>5114</v>
      </c>
      <c r="F1545" s="21" t="s">
        <v>116</v>
      </c>
      <c r="G1545" s="21" t="s">
        <v>5112</v>
      </c>
      <c r="H1545" s="21" t="s">
        <v>5043</v>
      </c>
      <c r="I1545" s="21">
        <v>4.4</v>
      </c>
      <c r="J1545" s="21">
        <f t="shared" si="57"/>
        <v>1.32</v>
      </c>
      <c r="K1545" s="21">
        <f t="shared" si="58"/>
        <v>3.08</v>
      </c>
      <c r="L1545" s="21" t="s">
        <v>5115</v>
      </c>
      <c r="M1545" s="20" t="s">
        <v>23</v>
      </c>
      <c r="N1545" s="21" t="s">
        <v>5116</v>
      </c>
      <c r="O1545" s="21">
        <v>2018.11</v>
      </c>
      <c r="P1545" s="21">
        <v>2019.2</v>
      </c>
      <c r="Q1545" s="21" t="s">
        <v>5098</v>
      </c>
    </row>
    <row r="1546" s="3" customFormat="1" ht="48" spans="1:17">
      <c r="A1546" s="20">
        <v>1540</v>
      </c>
      <c r="B1546" s="21" t="s">
        <v>770</v>
      </c>
      <c r="C1546" s="20" t="s">
        <v>771</v>
      </c>
      <c r="D1546" s="21" t="s">
        <v>884</v>
      </c>
      <c r="E1546" s="21" t="s">
        <v>5117</v>
      </c>
      <c r="F1546" s="21" t="s">
        <v>116</v>
      </c>
      <c r="G1546" s="21" t="s">
        <v>5112</v>
      </c>
      <c r="H1546" s="21" t="s">
        <v>567</v>
      </c>
      <c r="I1546" s="21">
        <v>5.6</v>
      </c>
      <c r="J1546" s="21">
        <f t="shared" si="57"/>
        <v>1.68</v>
      </c>
      <c r="K1546" s="21">
        <f t="shared" si="58"/>
        <v>3.92</v>
      </c>
      <c r="L1546" s="21" t="s">
        <v>5118</v>
      </c>
      <c r="M1546" s="20" t="s">
        <v>23</v>
      </c>
      <c r="N1546" s="21" t="s">
        <v>5110</v>
      </c>
      <c r="O1546" s="21">
        <v>2019.4</v>
      </c>
      <c r="P1546" s="21">
        <v>2019.6</v>
      </c>
      <c r="Q1546" s="21" t="s">
        <v>5098</v>
      </c>
    </row>
    <row r="1547" s="3" customFormat="1" ht="36" spans="1:17">
      <c r="A1547" s="20">
        <v>1541</v>
      </c>
      <c r="B1547" s="21" t="s">
        <v>770</v>
      </c>
      <c r="C1547" s="20" t="s">
        <v>771</v>
      </c>
      <c r="D1547" s="21" t="s">
        <v>26</v>
      </c>
      <c r="E1547" s="21" t="s">
        <v>5119</v>
      </c>
      <c r="F1547" s="21" t="s">
        <v>116</v>
      </c>
      <c r="G1547" s="21" t="s">
        <v>5112</v>
      </c>
      <c r="H1547" s="21" t="s">
        <v>5043</v>
      </c>
      <c r="I1547" s="21">
        <v>3</v>
      </c>
      <c r="J1547" s="21">
        <f t="shared" si="57"/>
        <v>0.9</v>
      </c>
      <c r="K1547" s="21">
        <f t="shared" si="58"/>
        <v>2.1</v>
      </c>
      <c r="L1547" s="21" t="s">
        <v>5115</v>
      </c>
      <c r="M1547" s="20" t="s">
        <v>23</v>
      </c>
      <c r="N1547" s="21" t="s">
        <v>5110</v>
      </c>
      <c r="O1547" s="21">
        <v>2019.8</v>
      </c>
      <c r="P1547" s="21">
        <v>2019.9</v>
      </c>
      <c r="Q1547" s="21" t="s">
        <v>5098</v>
      </c>
    </row>
    <row r="1548" s="3" customFormat="1" ht="36" spans="1:17">
      <c r="A1548" s="20">
        <v>1542</v>
      </c>
      <c r="B1548" s="21" t="s">
        <v>770</v>
      </c>
      <c r="C1548" s="21" t="s">
        <v>866</v>
      </c>
      <c r="D1548" s="21" t="s">
        <v>26</v>
      </c>
      <c r="E1548" s="21" t="s">
        <v>5120</v>
      </c>
      <c r="F1548" s="21" t="s">
        <v>116</v>
      </c>
      <c r="G1548" s="21" t="s">
        <v>5121</v>
      </c>
      <c r="H1548" s="21" t="s">
        <v>3471</v>
      </c>
      <c r="I1548" s="21">
        <v>6</v>
      </c>
      <c r="J1548" s="21">
        <f t="shared" si="57"/>
        <v>1.8</v>
      </c>
      <c r="K1548" s="21">
        <f t="shared" si="58"/>
        <v>4.2</v>
      </c>
      <c r="L1548" s="21" t="s">
        <v>5122</v>
      </c>
      <c r="M1548" s="20" t="s">
        <v>23</v>
      </c>
      <c r="N1548" s="21" t="s">
        <v>5123</v>
      </c>
      <c r="O1548" s="22" t="s">
        <v>584</v>
      </c>
      <c r="P1548" s="22" t="s">
        <v>892</v>
      </c>
      <c r="Q1548" s="21" t="s">
        <v>5124</v>
      </c>
    </row>
    <row r="1549" s="3" customFormat="1" ht="36" spans="1:17">
      <c r="A1549" s="20">
        <v>1543</v>
      </c>
      <c r="B1549" s="21" t="s">
        <v>770</v>
      </c>
      <c r="C1549" s="21" t="s">
        <v>866</v>
      </c>
      <c r="D1549" s="21" t="s">
        <v>26</v>
      </c>
      <c r="E1549" s="21" t="s">
        <v>5125</v>
      </c>
      <c r="F1549" s="21" t="s">
        <v>116</v>
      </c>
      <c r="G1549" s="21" t="s">
        <v>5126</v>
      </c>
      <c r="H1549" s="21" t="s">
        <v>3471</v>
      </c>
      <c r="I1549" s="21">
        <v>4</v>
      </c>
      <c r="J1549" s="21">
        <f t="shared" si="57"/>
        <v>1.2</v>
      </c>
      <c r="K1549" s="21">
        <f t="shared" si="58"/>
        <v>2.8</v>
      </c>
      <c r="L1549" s="21" t="s">
        <v>5127</v>
      </c>
      <c r="M1549" s="20" t="s">
        <v>23</v>
      </c>
      <c r="N1549" s="21" t="s">
        <v>5128</v>
      </c>
      <c r="O1549" s="22" t="s">
        <v>892</v>
      </c>
      <c r="P1549" s="22" t="s">
        <v>800</v>
      </c>
      <c r="Q1549" s="21" t="s">
        <v>5124</v>
      </c>
    </row>
    <row r="1550" s="3" customFormat="1" ht="36" spans="1:17">
      <c r="A1550" s="20">
        <v>1544</v>
      </c>
      <c r="B1550" s="21" t="s">
        <v>770</v>
      </c>
      <c r="C1550" s="20" t="s">
        <v>771</v>
      </c>
      <c r="D1550" s="21" t="s">
        <v>26</v>
      </c>
      <c r="E1550" s="21" t="s">
        <v>5129</v>
      </c>
      <c r="F1550" s="21" t="s">
        <v>116</v>
      </c>
      <c r="G1550" s="21" t="s">
        <v>5130</v>
      </c>
      <c r="H1550" s="21" t="s">
        <v>5043</v>
      </c>
      <c r="I1550" s="21">
        <v>10</v>
      </c>
      <c r="J1550" s="21">
        <f t="shared" si="57"/>
        <v>3</v>
      </c>
      <c r="K1550" s="21">
        <f t="shared" si="58"/>
        <v>7</v>
      </c>
      <c r="L1550" s="21" t="s">
        <v>5131</v>
      </c>
      <c r="M1550" s="20" t="s">
        <v>23</v>
      </c>
      <c r="N1550" s="21" t="s">
        <v>5132</v>
      </c>
      <c r="O1550" s="22" t="s">
        <v>892</v>
      </c>
      <c r="P1550" s="22" t="s">
        <v>800</v>
      </c>
      <c r="Q1550" s="21" t="s">
        <v>5124</v>
      </c>
    </row>
    <row r="1551" s="3" customFormat="1" ht="36" spans="1:17">
      <c r="A1551" s="20">
        <v>1545</v>
      </c>
      <c r="B1551" s="21" t="s">
        <v>770</v>
      </c>
      <c r="C1551" s="20" t="s">
        <v>771</v>
      </c>
      <c r="D1551" s="21" t="s">
        <v>26</v>
      </c>
      <c r="E1551" s="21" t="s">
        <v>5133</v>
      </c>
      <c r="F1551" s="21" t="s">
        <v>116</v>
      </c>
      <c r="G1551" s="21" t="s">
        <v>5134</v>
      </c>
      <c r="H1551" s="21" t="s">
        <v>5043</v>
      </c>
      <c r="I1551" s="21">
        <v>8</v>
      </c>
      <c r="J1551" s="21">
        <f t="shared" si="57"/>
        <v>2.4</v>
      </c>
      <c r="K1551" s="21">
        <f t="shared" si="58"/>
        <v>5.6</v>
      </c>
      <c r="L1551" s="21" t="s">
        <v>5135</v>
      </c>
      <c r="M1551" s="20" t="s">
        <v>23</v>
      </c>
      <c r="N1551" s="21" t="s">
        <v>5136</v>
      </c>
      <c r="O1551" s="22" t="s">
        <v>892</v>
      </c>
      <c r="P1551" s="22" t="s">
        <v>800</v>
      </c>
      <c r="Q1551" s="21" t="s">
        <v>5124</v>
      </c>
    </row>
    <row r="1552" s="3" customFormat="1" ht="36" spans="1:17">
      <c r="A1552" s="20">
        <v>1546</v>
      </c>
      <c r="B1552" s="21" t="s">
        <v>770</v>
      </c>
      <c r="C1552" s="21" t="s">
        <v>794</v>
      </c>
      <c r="D1552" s="21" t="s">
        <v>26</v>
      </c>
      <c r="E1552" s="21" t="s">
        <v>5137</v>
      </c>
      <c r="F1552" s="21" t="s">
        <v>116</v>
      </c>
      <c r="G1552" s="21" t="s">
        <v>5138</v>
      </c>
      <c r="H1552" s="21" t="s">
        <v>1836</v>
      </c>
      <c r="I1552" s="21">
        <v>2</v>
      </c>
      <c r="J1552" s="21">
        <f t="shared" si="57"/>
        <v>0.6</v>
      </c>
      <c r="K1552" s="21">
        <f t="shared" si="58"/>
        <v>1.4</v>
      </c>
      <c r="L1552" s="21" t="s">
        <v>5139</v>
      </c>
      <c r="M1552" s="20" t="s">
        <v>23</v>
      </c>
      <c r="N1552" s="21" t="s">
        <v>1875</v>
      </c>
      <c r="O1552" s="22" t="s">
        <v>892</v>
      </c>
      <c r="P1552" s="22" t="s">
        <v>800</v>
      </c>
      <c r="Q1552" s="21" t="s">
        <v>5124</v>
      </c>
    </row>
    <row r="1553" s="3" customFormat="1" ht="36" spans="1:17">
      <c r="A1553" s="20">
        <v>1547</v>
      </c>
      <c r="B1553" s="21" t="s">
        <v>770</v>
      </c>
      <c r="C1553" s="20" t="s">
        <v>771</v>
      </c>
      <c r="D1553" s="21" t="s">
        <v>26</v>
      </c>
      <c r="E1553" s="21" t="s">
        <v>5140</v>
      </c>
      <c r="F1553" s="21" t="s">
        <v>116</v>
      </c>
      <c r="G1553" s="21" t="s">
        <v>5141</v>
      </c>
      <c r="H1553" s="21" t="s">
        <v>5043</v>
      </c>
      <c r="I1553" s="21">
        <v>20</v>
      </c>
      <c r="J1553" s="21">
        <f t="shared" si="57"/>
        <v>6</v>
      </c>
      <c r="K1553" s="21">
        <f t="shared" si="58"/>
        <v>14</v>
      </c>
      <c r="L1553" s="21" t="s">
        <v>5142</v>
      </c>
      <c r="M1553" s="20" t="s">
        <v>23</v>
      </c>
      <c r="N1553" s="21" t="s">
        <v>5143</v>
      </c>
      <c r="O1553" s="22" t="s">
        <v>584</v>
      </c>
      <c r="P1553" s="22" t="s">
        <v>892</v>
      </c>
      <c r="Q1553" s="21" t="s">
        <v>5124</v>
      </c>
    </row>
    <row r="1554" s="3" customFormat="1" ht="36" spans="1:17">
      <c r="A1554" s="20">
        <v>1548</v>
      </c>
      <c r="B1554" s="21" t="s">
        <v>770</v>
      </c>
      <c r="C1554" s="20" t="s">
        <v>771</v>
      </c>
      <c r="D1554" s="21" t="s">
        <v>313</v>
      </c>
      <c r="E1554" s="21" t="s">
        <v>5144</v>
      </c>
      <c r="F1554" s="21" t="s">
        <v>116</v>
      </c>
      <c r="G1554" s="21" t="s">
        <v>5145</v>
      </c>
      <c r="H1554" s="21" t="s">
        <v>5146</v>
      </c>
      <c r="I1554" s="21">
        <v>30</v>
      </c>
      <c r="J1554" s="21">
        <f t="shared" si="57"/>
        <v>9</v>
      </c>
      <c r="K1554" s="21">
        <f t="shared" si="58"/>
        <v>21</v>
      </c>
      <c r="L1554" s="21" t="s">
        <v>5147</v>
      </c>
      <c r="M1554" s="20" t="s">
        <v>23</v>
      </c>
      <c r="N1554" s="21" t="s">
        <v>5148</v>
      </c>
      <c r="O1554" s="22" t="s">
        <v>800</v>
      </c>
      <c r="P1554" s="22" t="s">
        <v>806</v>
      </c>
      <c r="Q1554" s="21" t="s">
        <v>5149</v>
      </c>
    </row>
    <row r="1555" s="3" customFormat="1" ht="48" spans="1:17">
      <c r="A1555" s="20">
        <v>1549</v>
      </c>
      <c r="B1555" s="21" t="s">
        <v>770</v>
      </c>
      <c r="C1555" s="20" t="s">
        <v>771</v>
      </c>
      <c r="D1555" s="21" t="s">
        <v>26</v>
      </c>
      <c r="E1555" s="21" t="s">
        <v>5150</v>
      </c>
      <c r="F1555" s="21" t="s">
        <v>116</v>
      </c>
      <c r="G1555" s="21" t="s">
        <v>5151</v>
      </c>
      <c r="H1555" s="21" t="s">
        <v>372</v>
      </c>
      <c r="I1555" s="21">
        <v>10</v>
      </c>
      <c r="J1555" s="21">
        <f t="shared" si="57"/>
        <v>3</v>
      </c>
      <c r="K1555" s="21">
        <f t="shared" si="58"/>
        <v>7</v>
      </c>
      <c r="L1555" s="21" t="s">
        <v>5152</v>
      </c>
      <c r="M1555" s="20" t="s">
        <v>23</v>
      </c>
      <c r="N1555" s="21" t="s">
        <v>5153</v>
      </c>
      <c r="O1555" s="22" t="s">
        <v>892</v>
      </c>
      <c r="P1555" s="22" t="s">
        <v>35</v>
      </c>
      <c r="Q1555" s="21" t="s">
        <v>5149</v>
      </c>
    </row>
    <row r="1556" s="3" customFormat="1" ht="36" spans="1:17">
      <c r="A1556" s="20">
        <v>1550</v>
      </c>
      <c r="B1556" s="21" t="s">
        <v>770</v>
      </c>
      <c r="C1556" s="20" t="s">
        <v>771</v>
      </c>
      <c r="D1556" s="21" t="s">
        <v>26</v>
      </c>
      <c r="E1556" s="21" t="s">
        <v>5154</v>
      </c>
      <c r="F1556" s="21" t="s">
        <v>116</v>
      </c>
      <c r="G1556" s="21" t="s">
        <v>5155</v>
      </c>
      <c r="H1556" s="21" t="s">
        <v>5043</v>
      </c>
      <c r="I1556" s="21">
        <v>4</v>
      </c>
      <c r="J1556" s="21">
        <f t="shared" si="57"/>
        <v>1.2</v>
      </c>
      <c r="K1556" s="21">
        <f t="shared" si="58"/>
        <v>2.8</v>
      </c>
      <c r="L1556" s="21" t="s">
        <v>5156</v>
      </c>
      <c r="M1556" s="20" t="s">
        <v>23</v>
      </c>
      <c r="N1556" s="21" t="s">
        <v>5157</v>
      </c>
      <c r="O1556" s="22" t="s">
        <v>800</v>
      </c>
      <c r="P1556" s="22" t="s">
        <v>570</v>
      </c>
      <c r="Q1556" s="21" t="s">
        <v>5158</v>
      </c>
    </row>
    <row r="1557" s="3" customFormat="1" ht="36" spans="1:17">
      <c r="A1557" s="20">
        <v>1551</v>
      </c>
      <c r="B1557" s="21" t="s">
        <v>770</v>
      </c>
      <c r="C1557" s="20" t="s">
        <v>771</v>
      </c>
      <c r="D1557" s="21" t="s">
        <v>26</v>
      </c>
      <c r="E1557" s="21" t="s">
        <v>5159</v>
      </c>
      <c r="F1557" s="21" t="s">
        <v>116</v>
      </c>
      <c r="G1557" s="21" t="s">
        <v>5160</v>
      </c>
      <c r="H1557" s="21" t="s">
        <v>5043</v>
      </c>
      <c r="I1557" s="21">
        <v>16</v>
      </c>
      <c r="J1557" s="21">
        <f t="shared" si="57"/>
        <v>4.8</v>
      </c>
      <c r="K1557" s="21">
        <f t="shared" si="58"/>
        <v>11.2</v>
      </c>
      <c r="L1557" s="21" t="s">
        <v>5122</v>
      </c>
      <c r="M1557" s="20" t="s">
        <v>23</v>
      </c>
      <c r="N1557" s="21" t="s">
        <v>5161</v>
      </c>
      <c r="O1557" s="22" t="s">
        <v>892</v>
      </c>
      <c r="P1557" s="22" t="s">
        <v>806</v>
      </c>
      <c r="Q1557" s="21" t="s">
        <v>5158</v>
      </c>
    </row>
    <row r="1558" s="3" customFormat="1" ht="48" spans="1:17">
      <c r="A1558" s="20">
        <v>1552</v>
      </c>
      <c r="B1558" s="21" t="s">
        <v>770</v>
      </c>
      <c r="C1558" s="21" t="s">
        <v>794</v>
      </c>
      <c r="D1558" s="21" t="s">
        <v>26</v>
      </c>
      <c r="E1558" s="21" t="s">
        <v>5162</v>
      </c>
      <c r="F1558" s="21" t="s">
        <v>116</v>
      </c>
      <c r="G1558" s="21" t="s">
        <v>5163</v>
      </c>
      <c r="H1558" s="21" t="s">
        <v>895</v>
      </c>
      <c r="I1558" s="21">
        <v>10</v>
      </c>
      <c r="J1558" s="21">
        <f t="shared" si="57"/>
        <v>3</v>
      </c>
      <c r="K1558" s="21">
        <f t="shared" si="58"/>
        <v>7</v>
      </c>
      <c r="L1558" s="21" t="s">
        <v>2362</v>
      </c>
      <c r="M1558" s="20" t="s">
        <v>23</v>
      </c>
      <c r="N1558" s="21" t="s">
        <v>5164</v>
      </c>
      <c r="O1558" s="22" t="s">
        <v>34</v>
      </c>
      <c r="P1558" s="22" t="s">
        <v>35</v>
      </c>
      <c r="Q1558" s="21" t="s">
        <v>5158</v>
      </c>
    </row>
    <row r="1559" s="3" customFormat="1" ht="36" spans="1:17">
      <c r="A1559" s="20">
        <v>1553</v>
      </c>
      <c r="B1559" s="21" t="s">
        <v>770</v>
      </c>
      <c r="C1559" s="20" t="s">
        <v>771</v>
      </c>
      <c r="D1559" s="21" t="s">
        <v>313</v>
      </c>
      <c r="E1559" s="21" t="s">
        <v>5165</v>
      </c>
      <c r="F1559" s="21" t="s">
        <v>116</v>
      </c>
      <c r="G1559" s="21" t="s">
        <v>5166</v>
      </c>
      <c r="H1559" s="21" t="s">
        <v>567</v>
      </c>
      <c r="I1559" s="21">
        <v>5</v>
      </c>
      <c r="J1559" s="21">
        <f t="shared" si="57"/>
        <v>1.5</v>
      </c>
      <c r="K1559" s="21">
        <f t="shared" si="58"/>
        <v>3.5</v>
      </c>
      <c r="L1559" s="21" t="s">
        <v>5167</v>
      </c>
      <c r="M1559" s="20" t="s">
        <v>23</v>
      </c>
      <c r="N1559" s="21" t="s">
        <v>5168</v>
      </c>
      <c r="O1559" s="22" t="s">
        <v>584</v>
      </c>
      <c r="P1559" s="22" t="s">
        <v>35</v>
      </c>
      <c r="Q1559" s="21" t="s">
        <v>5158</v>
      </c>
    </row>
    <row r="1560" s="3" customFormat="1" ht="36" spans="1:17">
      <c r="A1560" s="20">
        <v>1554</v>
      </c>
      <c r="B1560" s="21" t="s">
        <v>770</v>
      </c>
      <c r="C1560" s="20" t="s">
        <v>771</v>
      </c>
      <c r="D1560" s="21" t="s">
        <v>26</v>
      </c>
      <c r="E1560" s="21" t="s">
        <v>5169</v>
      </c>
      <c r="F1560" s="21" t="s">
        <v>116</v>
      </c>
      <c r="G1560" s="21" t="s">
        <v>5166</v>
      </c>
      <c r="H1560" s="21" t="s">
        <v>372</v>
      </c>
      <c r="I1560" s="21">
        <v>10</v>
      </c>
      <c r="J1560" s="21">
        <f t="shared" si="57"/>
        <v>3</v>
      </c>
      <c r="K1560" s="21">
        <f t="shared" si="58"/>
        <v>7</v>
      </c>
      <c r="L1560" s="21" t="s">
        <v>5170</v>
      </c>
      <c r="M1560" s="20" t="s">
        <v>23</v>
      </c>
      <c r="N1560" s="21" t="s">
        <v>5171</v>
      </c>
      <c r="O1560" s="22" t="s">
        <v>805</v>
      </c>
      <c r="P1560" s="22" t="s">
        <v>584</v>
      </c>
      <c r="Q1560" s="21" t="s">
        <v>5158</v>
      </c>
    </row>
    <row r="1561" s="3" customFormat="1" ht="36" spans="1:17">
      <c r="A1561" s="20">
        <v>1555</v>
      </c>
      <c r="B1561" s="21" t="s">
        <v>770</v>
      </c>
      <c r="C1561" s="20" t="s">
        <v>771</v>
      </c>
      <c r="D1561" s="21" t="s">
        <v>313</v>
      </c>
      <c r="E1561" s="21" t="s">
        <v>5172</v>
      </c>
      <c r="F1561" s="21" t="s">
        <v>116</v>
      </c>
      <c r="G1561" s="21" t="s">
        <v>5173</v>
      </c>
      <c r="H1561" s="21" t="s">
        <v>372</v>
      </c>
      <c r="I1561" s="21">
        <v>30</v>
      </c>
      <c r="J1561" s="21">
        <f t="shared" si="57"/>
        <v>9</v>
      </c>
      <c r="K1561" s="21">
        <f t="shared" si="58"/>
        <v>21</v>
      </c>
      <c r="L1561" s="21" t="s">
        <v>5174</v>
      </c>
      <c r="M1561" s="20" t="s">
        <v>23</v>
      </c>
      <c r="N1561" s="21" t="s">
        <v>5175</v>
      </c>
      <c r="O1561" s="22" t="s">
        <v>842</v>
      </c>
      <c r="P1561" s="22" t="s">
        <v>892</v>
      </c>
      <c r="Q1561" s="21" t="s">
        <v>5176</v>
      </c>
    </row>
    <row r="1562" s="3" customFormat="1" ht="36" spans="1:17">
      <c r="A1562" s="20">
        <v>1556</v>
      </c>
      <c r="B1562" s="21" t="s">
        <v>770</v>
      </c>
      <c r="C1562" s="21" t="s">
        <v>794</v>
      </c>
      <c r="D1562" s="20" t="s">
        <v>26</v>
      </c>
      <c r="E1562" s="21" t="s">
        <v>5177</v>
      </c>
      <c r="F1562" s="21" t="s">
        <v>271</v>
      </c>
      <c r="G1562" s="21" t="s">
        <v>5178</v>
      </c>
      <c r="H1562" s="21" t="s">
        <v>962</v>
      </c>
      <c r="I1562" s="21">
        <v>21.6</v>
      </c>
      <c r="J1562" s="21">
        <f t="shared" ref="J1562:J1625" si="59">I1562*0.3</f>
        <v>6.48</v>
      </c>
      <c r="K1562" s="21">
        <f t="shared" ref="K1562:K1625" si="60">I1562*0.7</f>
        <v>15.12</v>
      </c>
      <c r="L1562" s="21" t="s">
        <v>5179</v>
      </c>
      <c r="M1562" s="20" t="s">
        <v>23</v>
      </c>
      <c r="N1562" s="22" t="s">
        <v>5180</v>
      </c>
      <c r="O1562" s="22" t="s">
        <v>833</v>
      </c>
      <c r="P1562" s="22" t="s">
        <v>570</v>
      </c>
      <c r="Q1562" s="21" t="s">
        <v>5181</v>
      </c>
    </row>
    <row r="1563" s="3" customFormat="1" ht="36" spans="1:17">
      <c r="A1563" s="20">
        <v>1557</v>
      </c>
      <c r="B1563" s="21" t="s">
        <v>770</v>
      </c>
      <c r="C1563" s="20" t="s">
        <v>771</v>
      </c>
      <c r="D1563" s="20" t="s">
        <v>338</v>
      </c>
      <c r="E1563" s="21" t="s">
        <v>5182</v>
      </c>
      <c r="F1563" s="21" t="s">
        <v>271</v>
      </c>
      <c r="G1563" s="21" t="s">
        <v>5183</v>
      </c>
      <c r="H1563" s="21" t="s">
        <v>889</v>
      </c>
      <c r="I1563" s="21">
        <v>8.4</v>
      </c>
      <c r="J1563" s="21">
        <f t="shared" si="59"/>
        <v>2.52</v>
      </c>
      <c r="K1563" s="21">
        <f t="shared" si="60"/>
        <v>5.88</v>
      </c>
      <c r="L1563" s="21" t="s">
        <v>5184</v>
      </c>
      <c r="M1563" s="20" t="s">
        <v>23</v>
      </c>
      <c r="N1563" s="22" t="s">
        <v>5185</v>
      </c>
      <c r="O1563" s="22" t="s">
        <v>570</v>
      </c>
      <c r="P1563" s="22" t="s">
        <v>792</v>
      </c>
      <c r="Q1563" s="21" t="s">
        <v>5181</v>
      </c>
    </row>
    <row r="1564" s="3" customFormat="1" ht="72" spans="1:17">
      <c r="A1564" s="20">
        <v>1558</v>
      </c>
      <c r="B1564" s="21" t="s">
        <v>770</v>
      </c>
      <c r="C1564" s="21" t="s">
        <v>794</v>
      </c>
      <c r="D1564" s="20" t="s">
        <v>884</v>
      </c>
      <c r="E1564" s="21" t="s">
        <v>5186</v>
      </c>
      <c r="F1564" s="21" t="s">
        <v>271</v>
      </c>
      <c r="G1564" s="21" t="s">
        <v>5187</v>
      </c>
      <c r="H1564" s="21" t="s">
        <v>5188</v>
      </c>
      <c r="I1564" s="21">
        <v>14</v>
      </c>
      <c r="J1564" s="21">
        <f t="shared" si="59"/>
        <v>4.2</v>
      </c>
      <c r="K1564" s="21">
        <f t="shared" si="60"/>
        <v>9.8</v>
      </c>
      <c r="L1564" s="21" t="s">
        <v>5189</v>
      </c>
      <c r="M1564" s="20" t="s">
        <v>23</v>
      </c>
      <c r="N1564" s="22" t="s">
        <v>5190</v>
      </c>
      <c r="O1564" s="22" t="s">
        <v>570</v>
      </c>
      <c r="P1564" s="29">
        <v>2019.11</v>
      </c>
      <c r="Q1564" s="21" t="s">
        <v>5191</v>
      </c>
    </row>
    <row r="1565" s="3" customFormat="1" ht="48" spans="1:17">
      <c r="A1565" s="20">
        <v>1559</v>
      </c>
      <c r="B1565" s="21" t="s">
        <v>770</v>
      </c>
      <c r="C1565" s="20" t="s">
        <v>771</v>
      </c>
      <c r="D1565" s="20" t="s">
        <v>338</v>
      </c>
      <c r="E1565" s="21" t="s">
        <v>5192</v>
      </c>
      <c r="F1565" s="21" t="s">
        <v>271</v>
      </c>
      <c r="G1565" s="21" t="s">
        <v>5193</v>
      </c>
      <c r="H1565" s="21" t="s">
        <v>5194</v>
      </c>
      <c r="I1565" s="21">
        <v>16</v>
      </c>
      <c r="J1565" s="21">
        <f t="shared" si="59"/>
        <v>4.8</v>
      </c>
      <c r="K1565" s="21">
        <f t="shared" si="60"/>
        <v>11.2</v>
      </c>
      <c r="L1565" s="21" t="s">
        <v>5195</v>
      </c>
      <c r="M1565" s="20" t="s">
        <v>23</v>
      </c>
      <c r="N1565" s="22" t="s">
        <v>5196</v>
      </c>
      <c r="O1565" s="22" t="s">
        <v>833</v>
      </c>
      <c r="P1565" s="29">
        <v>2019.8</v>
      </c>
      <c r="Q1565" s="21" t="s">
        <v>5191</v>
      </c>
    </row>
    <row r="1566" s="3" customFormat="1" ht="48" spans="1:17">
      <c r="A1566" s="20">
        <v>1560</v>
      </c>
      <c r="B1566" s="21" t="s">
        <v>770</v>
      </c>
      <c r="C1566" s="21" t="s">
        <v>794</v>
      </c>
      <c r="D1566" s="20" t="s">
        <v>26</v>
      </c>
      <c r="E1566" s="21" t="s">
        <v>5197</v>
      </c>
      <c r="F1566" s="21" t="s">
        <v>271</v>
      </c>
      <c r="G1566" s="21" t="s">
        <v>5198</v>
      </c>
      <c r="H1566" s="21" t="s">
        <v>865</v>
      </c>
      <c r="I1566" s="21">
        <v>30</v>
      </c>
      <c r="J1566" s="21">
        <f t="shared" si="59"/>
        <v>9</v>
      </c>
      <c r="K1566" s="21">
        <f t="shared" si="60"/>
        <v>21</v>
      </c>
      <c r="L1566" s="21" t="s">
        <v>5199</v>
      </c>
      <c r="M1566" s="20" t="s">
        <v>23</v>
      </c>
      <c r="N1566" s="22" t="s">
        <v>5200</v>
      </c>
      <c r="O1566" s="29">
        <v>2019.7</v>
      </c>
      <c r="P1566" s="22" t="s">
        <v>570</v>
      </c>
      <c r="Q1566" s="21" t="s">
        <v>5201</v>
      </c>
    </row>
    <row r="1567" s="3" customFormat="1" ht="36" spans="1:17">
      <c r="A1567" s="20">
        <v>1561</v>
      </c>
      <c r="B1567" s="21" t="s">
        <v>770</v>
      </c>
      <c r="C1567" s="20" t="s">
        <v>771</v>
      </c>
      <c r="D1567" s="20" t="s">
        <v>26</v>
      </c>
      <c r="E1567" s="21" t="s">
        <v>5202</v>
      </c>
      <c r="F1567" s="21" t="s">
        <v>271</v>
      </c>
      <c r="G1567" s="21" t="s">
        <v>5203</v>
      </c>
      <c r="H1567" s="21" t="s">
        <v>372</v>
      </c>
      <c r="I1567" s="21">
        <v>30</v>
      </c>
      <c r="J1567" s="21">
        <f t="shared" si="59"/>
        <v>9</v>
      </c>
      <c r="K1567" s="21">
        <f t="shared" si="60"/>
        <v>21</v>
      </c>
      <c r="L1567" s="21" t="s">
        <v>5204</v>
      </c>
      <c r="M1567" s="20" t="s">
        <v>23</v>
      </c>
      <c r="N1567" s="22" t="s">
        <v>5205</v>
      </c>
      <c r="O1567" s="29">
        <v>2019.5</v>
      </c>
      <c r="P1567" s="29">
        <v>2019.8</v>
      </c>
      <c r="Q1567" s="21" t="s">
        <v>5206</v>
      </c>
    </row>
    <row r="1568" s="3" customFormat="1" ht="36" spans="1:17">
      <c r="A1568" s="20">
        <v>1562</v>
      </c>
      <c r="B1568" s="21" t="s">
        <v>770</v>
      </c>
      <c r="C1568" s="20" t="s">
        <v>771</v>
      </c>
      <c r="D1568" s="20" t="s">
        <v>26</v>
      </c>
      <c r="E1568" s="21" t="s">
        <v>5207</v>
      </c>
      <c r="F1568" s="21" t="s">
        <v>271</v>
      </c>
      <c r="G1568" s="21" t="s">
        <v>5208</v>
      </c>
      <c r="H1568" s="21" t="s">
        <v>372</v>
      </c>
      <c r="I1568" s="21">
        <v>30</v>
      </c>
      <c r="J1568" s="21">
        <f t="shared" si="59"/>
        <v>9</v>
      </c>
      <c r="K1568" s="21">
        <f t="shared" si="60"/>
        <v>21</v>
      </c>
      <c r="L1568" s="21" t="s">
        <v>5209</v>
      </c>
      <c r="M1568" s="20" t="s">
        <v>23</v>
      </c>
      <c r="N1568" s="22" t="s">
        <v>5210</v>
      </c>
      <c r="O1568" s="29">
        <v>2019.3</v>
      </c>
      <c r="P1568" s="29">
        <v>2019.5</v>
      </c>
      <c r="Q1568" s="21" t="s">
        <v>5211</v>
      </c>
    </row>
    <row r="1569" s="3" customFormat="1" ht="48" spans="1:17">
      <c r="A1569" s="20">
        <v>1563</v>
      </c>
      <c r="B1569" s="21" t="s">
        <v>770</v>
      </c>
      <c r="C1569" s="21" t="s">
        <v>794</v>
      </c>
      <c r="D1569" s="20" t="s">
        <v>26</v>
      </c>
      <c r="E1569" s="21" t="s">
        <v>5212</v>
      </c>
      <c r="F1569" s="21" t="s">
        <v>271</v>
      </c>
      <c r="G1569" s="21" t="s">
        <v>5213</v>
      </c>
      <c r="H1569" s="21" t="s">
        <v>5214</v>
      </c>
      <c r="I1569" s="21">
        <v>11</v>
      </c>
      <c r="J1569" s="21">
        <f t="shared" si="59"/>
        <v>3.3</v>
      </c>
      <c r="K1569" s="21">
        <f t="shared" si="60"/>
        <v>7.7</v>
      </c>
      <c r="L1569" s="21" t="s">
        <v>5215</v>
      </c>
      <c r="M1569" s="20" t="s">
        <v>23</v>
      </c>
      <c r="N1569" s="22" t="s">
        <v>5216</v>
      </c>
      <c r="O1569" s="29">
        <v>2019.8</v>
      </c>
      <c r="P1569" s="22" t="s">
        <v>570</v>
      </c>
      <c r="Q1569" s="21" t="s">
        <v>5217</v>
      </c>
    </row>
    <row r="1570" s="3" customFormat="1" ht="36" spans="1:17">
      <c r="A1570" s="20">
        <v>1564</v>
      </c>
      <c r="B1570" s="21" t="s">
        <v>770</v>
      </c>
      <c r="C1570" s="20" t="s">
        <v>771</v>
      </c>
      <c r="D1570" s="20" t="s">
        <v>26</v>
      </c>
      <c r="E1570" s="21" t="s">
        <v>5218</v>
      </c>
      <c r="F1570" s="21" t="s">
        <v>271</v>
      </c>
      <c r="G1570" s="21" t="s">
        <v>5219</v>
      </c>
      <c r="H1570" s="21" t="s">
        <v>372</v>
      </c>
      <c r="I1570" s="21">
        <v>14</v>
      </c>
      <c r="J1570" s="21">
        <f t="shared" si="59"/>
        <v>4.2</v>
      </c>
      <c r="K1570" s="21">
        <f t="shared" si="60"/>
        <v>9.8</v>
      </c>
      <c r="L1570" s="21" t="s">
        <v>5220</v>
      </c>
      <c r="M1570" s="20" t="s">
        <v>23</v>
      </c>
      <c r="N1570" s="22" t="s">
        <v>5221</v>
      </c>
      <c r="O1570" s="29">
        <v>2019.5</v>
      </c>
      <c r="P1570" s="22" t="s">
        <v>833</v>
      </c>
      <c r="Q1570" s="21" t="s">
        <v>5217</v>
      </c>
    </row>
    <row r="1571" s="3" customFormat="1" ht="36" spans="1:17">
      <c r="A1571" s="20">
        <v>1565</v>
      </c>
      <c r="B1571" s="21" t="s">
        <v>770</v>
      </c>
      <c r="C1571" s="21" t="s">
        <v>794</v>
      </c>
      <c r="D1571" s="20" t="s">
        <v>26</v>
      </c>
      <c r="E1571" s="21" t="s">
        <v>5222</v>
      </c>
      <c r="F1571" s="21" t="s">
        <v>271</v>
      </c>
      <c r="G1571" s="21" t="s">
        <v>5223</v>
      </c>
      <c r="H1571" s="21" t="s">
        <v>1304</v>
      </c>
      <c r="I1571" s="21">
        <v>5</v>
      </c>
      <c r="J1571" s="21">
        <f t="shared" si="59"/>
        <v>1.5</v>
      </c>
      <c r="K1571" s="21">
        <f t="shared" si="60"/>
        <v>3.5</v>
      </c>
      <c r="L1571" s="21" t="s">
        <v>5224</v>
      </c>
      <c r="M1571" s="20" t="s">
        <v>23</v>
      </c>
      <c r="N1571" s="22" t="s">
        <v>5225</v>
      </c>
      <c r="O1571" s="29">
        <v>2019.8</v>
      </c>
      <c r="P1571" s="22" t="s">
        <v>570</v>
      </c>
      <c r="Q1571" s="21" t="s">
        <v>5217</v>
      </c>
    </row>
    <row r="1572" s="3" customFormat="1" ht="36" spans="1:17">
      <c r="A1572" s="20">
        <v>1566</v>
      </c>
      <c r="B1572" s="21" t="s">
        <v>770</v>
      </c>
      <c r="C1572" s="20" t="s">
        <v>771</v>
      </c>
      <c r="D1572" s="20" t="s">
        <v>26</v>
      </c>
      <c r="E1572" s="21" t="s">
        <v>5226</v>
      </c>
      <c r="F1572" s="21" t="s">
        <v>271</v>
      </c>
      <c r="G1572" s="21" t="s">
        <v>5227</v>
      </c>
      <c r="H1572" s="21" t="s">
        <v>372</v>
      </c>
      <c r="I1572" s="21">
        <v>30</v>
      </c>
      <c r="J1572" s="21">
        <f t="shared" si="59"/>
        <v>9</v>
      </c>
      <c r="K1572" s="21">
        <f t="shared" si="60"/>
        <v>21</v>
      </c>
      <c r="L1572" s="21" t="s">
        <v>5228</v>
      </c>
      <c r="M1572" s="20" t="s">
        <v>23</v>
      </c>
      <c r="N1572" s="22" t="s">
        <v>5229</v>
      </c>
      <c r="O1572" s="29">
        <v>2019.1</v>
      </c>
      <c r="P1572" s="29">
        <v>2019.6</v>
      </c>
      <c r="Q1572" s="21" t="s">
        <v>5230</v>
      </c>
    </row>
    <row r="1573" s="3" customFormat="1" ht="36" spans="1:17">
      <c r="A1573" s="20">
        <v>1567</v>
      </c>
      <c r="B1573" s="21" t="s">
        <v>770</v>
      </c>
      <c r="C1573" s="21" t="s">
        <v>794</v>
      </c>
      <c r="D1573" s="20" t="s">
        <v>884</v>
      </c>
      <c r="E1573" s="21" t="s">
        <v>5231</v>
      </c>
      <c r="F1573" s="21" t="s">
        <v>271</v>
      </c>
      <c r="G1573" s="21" t="s">
        <v>5232</v>
      </c>
      <c r="H1573" s="21" t="s">
        <v>1050</v>
      </c>
      <c r="I1573" s="21">
        <v>2</v>
      </c>
      <c r="J1573" s="21">
        <f t="shared" si="59"/>
        <v>0.6</v>
      </c>
      <c r="K1573" s="21">
        <f t="shared" si="60"/>
        <v>1.4</v>
      </c>
      <c r="L1573" s="21" t="s">
        <v>5233</v>
      </c>
      <c r="M1573" s="20" t="s">
        <v>23</v>
      </c>
      <c r="N1573" s="22" t="s">
        <v>4960</v>
      </c>
      <c r="O1573" s="22" t="s">
        <v>570</v>
      </c>
      <c r="P1573" s="29">
        <v>2019.11</v>
      </c>
      <c r="Q1573" s="21" t="s">
        <v>5234</v>
      </c>
    </row>
    <row r="1574" s="3" customFormat="1" ht="60" spans="1:17">
      <c r="A1574" s="20">
        <v>1568</v>
      </c>
      <c r="B1574" s="21" t="s">
        <v>770</v>
      </c>
      <c r="C1574" s="21" t="s">
        <v>794</v>
      </c>
      <c r="D1574" s="20" t="s">
        <v>26</v>
      </c>
      <c r="E1574" s="21" t="s">
        <v>5235</v>
      </c>
      <c r="F1574" s="21" t="s">
        <v>271</v>
      </c>
      <c r="G1574" s="21" t="s">
        <v>5236</v>
      </c>
      <c r="H1574" s="21" t="s">
        <v>5214</v>
      </c>
      <c r="I1574" s="21">
        <v>4</v>
      </c>
      <c r="J1574" s="21">
        <f t="shared" si="59"/>
        <v>1.2</v>
      </c>
      <c r="K1574" s="21">
        <f t="shared" si="60"/>
        <v>2.8</v>
      </c>
      <c r="L1574" s="21" t="s">
        <v>5189</v>
      </c>
      <c r="M1574" s="20" t="s">
        <v>23</v>
      </c>
      <c r="N1574" s="22" t="s">
        <v>5237</v>
      </c>
      <c r="O1574" s="22" t="s">
        <v>792</v>
      </c>
      <c r="P1574" s="29">
        <v>2019.12</v>
      </c>
      <c r="Q1574" s="21" t="s">
        <v>5234</v>
      </c>
    </row>
    <row r="1575" s="3" customFormat="1" ht="36" spans="1:17">
      <c r="A1575" s="20">
        <v>1569</v>
      </c>
      <c r="B1575" s="21" t="s">
        <v>770</v>
      </c>
      <c r="C1575" s="20" t="s">
        <v>771</v>
      </c>
      <c r="D1575" s="20" t="s">
        <v>313</v>
      </c>
      <c r="E1575" s="21" t="s">
        <v>5238</v>
      </c>
      <c r="F1575" s="21" t="s">
        <v>271</v>
      </c>
      <c r="G1575" s="21" t="s">
        <v>5239</v>
      </c>
      <c r="H1575" s="21" t="s">
        <v>372</v>
      </c>
      <c r="I1575" s="21">
        <v>24</v>
      </c>
      <c r="J1575" s="21">
        <f t="shared" si="59"/>
        <v>7.2</v>
      </c>
      <c r="K1575" s="21">
        <f t="shared" si="60"/>
        <v>16.8</v>
      </c>
      <c r="L1575" s="21" t="s">
        <v>5240</v>
      </c>
      <c r="M1575" s="20" t="s">
        <v>23</v>
      </c>
      <c r="N1575" s="22" t="s">
        <v>5241</v>
      </c>
      <c r="O1575" s="22" t="s">
        <v>570</v>
      </c>
      <c r="P1575" s="29">
        <v>2019.11</v>
      </c>
      <c r="Q1575" s="21" t="s">
        <v>5234</v>
      </c>
    </row>
    <row r="1576" s="3" customFormat="1" ht="36" spans="1:17">
      <c r="A1576" s="20">
        <v>1570</v>
      </c>
      <c r="B1576" s="21" t="s">
        <v>770</v>
      </c>
      <c r="C1576" s="20" t="s">
        <v>771</v>
      </c>
      <c r="D1576" s="20" t="s">
        <v>313</v>
      </c>
      <c r="E1576" s="21" t="s">
        <v>5242</v>
      </c>
      <c r="F1576" s="21" t="s">
        <v>271</v>
      </c>
      <c r="G1576" s="21" t="s">
        <v>5243</v>
      </c>
      <c r="H1576" s="21" t="s">
        <v>372</v>
      </c>
      <c r="I1576" s="21">
        <v>15</v>
      </c>
      <c r="J1576" s="21">
        <f t="shared" si="59"/>
        <v>4.5</v>
      </c>
      <c r="K1576" s="21">
        <f t="shared" si="60"/>
        <v>10.5</v>
      </c>
      <c r="L1576" s="21" t="s">
        <v>5244</v>
      </c>
      <c r="M1576" s="20" t="s">
        <v>23</v>
      </c>
      <c r="N1576" s="22" t="s">
        <v>5245</v>
      </c>
      <c r="O1576" s="29">
        <v>2019.3</v>
      </c>
      <c r="P1576" s="29">
        <v>2019.9</v>
      </c>
      <c r="Q1576" s="21" t="s">
        <v>5246</v>
      </c>
    </row>
    <row r="1577" s="3" customFormat="1" ht="48" spans="1:17">
      <c r="A1577" s="20">
        <v>1571</v>
      </c>
      <c r="B1577" s="21" t="s">
        <v>770</v>
      </c>
      <c r="C1577" s="21" t="s">
        <v>866</v>
      </c>
      <c r="D1577" s="20" t="s">
        <v>884</v>
      </c>
      <c r="E1577" s="21" t="s">
        <v>5247</v>
      </c>
      <c r="F1577" s="21" t="s">
        <v>271</v>
      </c>
      <c r="G1577" s="21" t="s">
        <v>5248</v>
      </c>
      <c r="H1577" s="21" t="s">
        <v>868</v>
      </c>
      <c r="I1577" s="21">
        <v>15</v>
      </c>
      <c r="J1577" s="21">
        <f t="shared" si="59"/>
        <v>4.5</v>
      </c>
      <c r="K1577" s="21">
        <f t="shared" si="60"/>
        <v>10.5</v>
      </c>
      <c r="L1577" s="21" t="s">
        <v>5249</v>
      </c>
      <c r="M1577" s="20" t="s">
        <v>23</v>
      </c>
      <c r="N1577" s="22" t="s">
        <v>5250</v>
      </c>
      <c r="O1577" s="29">
        <v>2019.3</v>
      </c>
      <c r="P1577" s="29">
        <v>2019.9</v>
      </c>
      <c r="Q1577" s="21" t="s">
        <v>5246</v>
      </c>
    </row>
    <row r="1578" s="3" customFormat="1" ht="48" spans="1:17">
      <c r="A1578" s="20">
        <v>1572</v>
      </c>
      <c r="B1578" s="21" t="s">
        <v>770</v>
      </c>
      <c r="C1578" s="20" t="s">
        <v>771</v>
      </c>
      <c r="D1578" s="20" t="s">
        <v>26</v>
      </c>
      <c r="E1578" s="21" t="s">
        <v>5251</v>
      </c>
      <c r="F1578" s="21" t="s">
        <v>271</v>
      </c>
      <c r="G1578" s="21" t="s">
        <v>5252</v>
      </c>
      <c r="H1578" s="21" t="s">
        <v>372</v>
      </c>
      <c r="I1578" s="21">
        <v>20</v>
      </c>
      <c r="J1578" s="21">
        <f t="shared" si="59"/>
        <v>6</v>
      </c>
      <c r="K1578" s="21">
        <f t="shared" si="60"/>
        <v>14</v>
      </c>
      <c r="L1578" s="21" t="s">
        <v>5253</v>
      </c>
      <c r="M1578" s="20" t="s">
        <v>23</v>
      </c>
      <c r="N1578" s="22" t="s">
        <v>5254</v>
      </c>
      <c r="O1578" s="29">
        <v>2019.1</v>
      </c>
      <c r="P1578" s="29">
        <v>2019.2</v>
      </c>
      <c r="Q1578" s="21" t="s">
        <v>5255</v>
      </c>
    </row>
    <row r="1579" s="3" customFormat="1" ht="36" spans="1:17">
      <c r="A1579" s="20">
        <v>1573</v>
      </c>
      <c r="B1579" s="21" t="s">
        <v>770</v>
      </c>
      <c r="C1579" s="21" t="s">
        <v>794</v>
      </c>
      <c r="D1579" s="20" t="s">
        <v>313</v>
      </c>
      <c r="E1579" s="21" t="s">
        <v>5256</v>
      </c>
      <c r="F1579" s="21" t="s">
        <v>271</v>
      </c>
      <c r="G1579" s="21" t="s">
        <v>5257</v>
      </c>
      <c r="H1579" s="21" t="s">
        <v>567</v>
      </c>
      <c r="I1579" s="21">
        <v>6.7</v>
      </c>
      <c r="J1579" s="21">
        <f t="shared" si="59"/>
        <v>2.01</v>
      </c>
      <c r="K1579" s="21">
        <f t="shared" si="60"/>
        <v>4.69</v>
      </c>
      <c r="L1579" s="21" t="s">
        <v>5179</v>
      </c>
      <c r="M1579" s="20" t="s">
        <v>23</v>
      </c>
      <c r="N1579" s="22" t="s">
        <v>5180</v>
      </c>
      <c r="O1579" s="29">
        <v>2019.1</v>
      </c>
      <c r="P1579" s="29">
        <v>2019.6</v>
      </c>
      <c r="Q1579" s="21" t="s">
        <v>5255</v>
      </c>
    </row>
    <row r="1580" s="3" customFormat="1" ht="36" spans="1:17">
      <c r="A1580" s="20">
        <v>1574</v>
      </c>
      <c r="B1580" s="21" t="s">
        <v>770</v>
      </c>
      <c r="C1580" s="21" t="s">
        <v>794</v>
      </c>
      <c r="D1580" s="20" t="s">
        <v>884</v>
      </c>
      <c r="E1580" s="21" t="s">
        <v>5258</v>
      </c>
      <c r="F1580" s="21" t="s">
        <v>271</v>
      </c>
      <c r="G1580" s="21" t="s">
        <v>5259</v>
      </c>
      <c r="H1580" s="21" t="s">
        <v>459</v>
      </c>
      <c r="I1580" s="21">
        <v>1.8</v>
      </c>
      <c r="J1580" s="21">
        <f t="shared" si="59"/>
        <v>0.54</v>
      </c>
      <c r="K1580" s="21">
        <f t="shared" si="60"/>
        <v>1.26</v>
      </c>
      <c r="L1580" s="21" t="s">
        <v>5260</v>
      </c>
      <c r="M1580" s="20" t="s">
        <v>23</v>
      </c>
      <c r="N1580" s="22" t="s">
        <v>5261</v>
      </c>
      <c r="O1580" s="29">
        <v>2019.1</v>
      </c>
      <c r="P1580" s="29">
        <v>2019.3</v>
      </c>
      <c r="Q1580" s="21" t="s">
        <v>5255</v>
      </c>
    </row>
    <row r="1581" s="3" customFormat="1" ht="36" spans="1:17">
      <c r="A1581" s="20">
        <v>1575</v>
      </c>
      <c r="B1581" s="21" t="s">
        <v>770</v>
      </c>
      <c r="C1581" s="21" t="s">
        <v>794</v>
      </c>
      <c r="D1581" s="20" t="s">
        <v>884</v>
      </c>
      <c r="E1581" s="21" t="s">
        <v>5262</v>
      </c>
      <c r="F1581" s="21" t="s">
        <v>271</v>
      </c>
      <c r="G1581" s="21" t="s">
        <v>5263</v>
      </c>
      <c r="H1581" s="21" t="s">
        <v>459</v>
      </c>
      <c r="I1581" s="21">
        <v>1</v>
      </c>
      <c r="J1581" s="21">
        <f t="shared" si="59"/>
        <v>0.3</v>
      </c>
      <c r="K1581" s="21">
        <f t="shared" si="60"/>
        <v>0.7</v>
      </c>
      <c r="L1581" s="21" t="s">
        <v>5264</v>
      </c>
      <c r="M1581" s="20" t="s">
        <v>23</v>
      </c>
      <c r="N1581" s="22" t="s">
        <v>5265</v>
      </c>
      <c r="O1581" s="29">
        <v>2019.1</v>
      </c>
      <c r="P1581" s="29">
        <v>2019.5</v>
      </c>
      <c r="Q1581" s="21" t="s">
        <v>5255</v>
      </c>
    </row>
    <row r="1582" s="3" customFormat="1" ht="36" spans="1:17">
      <c r="A1582" s="20">
        <v>1576</v>
      </c>
      <c r="B1582" s="21" t="s">
        <v>770</v>
      </c>
      <c r="C1582" s="21" t="s">
        <v>794</v>
      </c>
      <c r="D1582" s="20" t="s">
        <v>884</v>
      </c>
      <c r="E1582" s="21" t="s">
        <v>5266</v>
      </c>
      <c r="F1582" s="21" t="s">
        <v>271</v>
      </c>
      <c r="G1582" s="21" t="s">
        <v>5267</v>
      </c>
      <c r="H1582" s="21" t="s">
        <v>459</v>
      </c>
      <c r="I1582" s="21">
        <v>0.5</v>
      </c>
      <c r="J1582" s="21">
        <f t="shared" si="59"/>
        <v>0.15</v>
      </c>
      <c r="K1582" s="21">
        <f t="shared" si="60"/>
        <v>0.35</v>
      </c>
      <c r="L1582" s="21" t="s">
        <v>5268</v>
      </c>
      <c r="M1582" s="20" t="s">
        <v>23</v>
      </c>
      <c r="N1582" s="22" t="s">
        <v>5269</v>
      </c>
      <c r="O1582" s="29">
        <v>2019.1</v>
      </c>
      <c r="P1582" s="29">
        <v>2019.2</v>
      </c>
      <c r="Q1582" s="21" t="s">
        <v>5255</v>
      </c>
    </row>
    <row r="1583" s="3" customFormat="1" ht="36" spans="1:17">
      <c r="A1583" s="20">
        <v>1577</v>
      </c>
      <c r="B1583" s="21" t="s">
        <v>770</v>
      </c>
      <c r="C1583" s="20" t="s">
        <v>771</v>
      </c>
      <c r="D1583" s="20" t="s">
        <v>26</v>
      </c>
      <c r="E1583" s="21" t="s">
        <v>5270</v>
      </c>
      <c r="F1583" s="21" t="s">
        <v>271</v>
      </c>
      <c r="G1583" s="21" t="s">
        <v>5271</v>
      </c>
      <c r="H1583" s="21" t="s">
        <v>372</v>
      </c>
      <c r="I1583" s="21">
        <v>30</v>
      </c>
      <c r="J1583" s="21">
        <f t="shared" si="59"/>
        <v>9</v>
      </c>
      <c r="K1583" s="21">
        <f t="shared" si="60"/>
        <v>21</v>
      </c>
      <c r="L1583" s="21" t="s">
        <v>5272</v>
      </c>
      <c r="M1583" s="20" t="s">
        <v>23</v>
      </c>
      <c r="N1583" s="22" t="s">
        <v>5273</v>
      </c>
      <c r="O1583" s="29">
        <v>2019.1</v>
      </c>
      <c r="P1583" s="29">
        <v>2019.2</v>
      </c>
      <c r="Q1583" s="21" t="s">
        <v>5274</v>
      </c>
    </row>
    <row r="1584" s="3" customFormat="1" ht="36" spans="1:17">
      <c r="A1584" s="20">
        <v>1578</v>
      </c>
      <c r="B1584" s="21" t="s">
        <v>770</v>
      </c>
      <c r="C1584" s="21" t="s">
        <v>794</v>
      </c>
      <c r="D1584" s="20" t="s">
        <v>26</v>
      </c>
      <c r="E1584" s="21" t="s">
        <v>5275</v>
      </c>
      <c r="F1584" s="21" t="s">
        <v>271</v>
      </c>
      <c r="G1584" s="21" t="s">
        <v>5276</v>
      </c>
      <c r="H1584" s="21" t="s">
        <v>5277</v>
      </c>
      <c r="I1584" s="21">
        <v>5</v>
      </c>
      <c r="J1584" s="21">
        <f t="shared" si="59"/>
        <v>1.5</v>
      </c>
      <c r="K1584" s="21">
        <f t="shared" si="60"/>
        <v>3.5</v>
      </c>
      <c r="L1584" s="21" t="s">
        <v>5278</v>
      </c>
      <c r="M1584" s="20" t="s">
        <v>23</v>
      </c>
      <c r="N1584" s="22" t="s">
        <v>5279</v>
      </c>
      <c r="O1584" s="22" t="s">
        <v>34</v>
      </c>
      <c r="P1584" s="22" t="s">
        <v>110</v>
      </c>
      <c r="Q1584" s="21" t="s">
        <v>5280</v>
      </c>
    </row>
    <row r="1585" s="3" customFormat="1" ht="36" spans="1:17">
      <c r="A1585" s="20">
        <v>1579</v>
      </c>
      <c r="B1585" s="21" t="s">
        <v>770</v>
      </c>
      <c r="C1585" s="21" t="s">
        <v>794</v>
      </c>
      <c r="D1585" s="20" t="s">
        <v>26</v>
      </c>
      <c r="E1585" s="21" t="s">
        <v>5281</v>
      </c>
      <c r="F1585" s="21" t="s">
        <v>271</v>
      </c>
      <c r="G1585" s="21" t="s">
        <v>5282</v>
      </c>
      <c r="H1585" s="21" t="s">
        <v>1050</v>
      </c>
      <c r="I1585" s="21">
        <v>3.3</v>
      </c>
      <c r="J1585" s="21">
        <f t="shared" si="59"/>
        <v>0.99</v>
      </c>
      <c r="K1585" s="21">
        <f t="shared" si="60"/>
        <v>2.31</v>
      </c>
      <c r="L1585" s="21" t="s">
        <v>5283</v>
      </c>
      <c r="M1585" s="20" t="s">
        <v>23</v>
      </c>
      <c r="N1585" s="22" t="s">
        <v>5284</v>
      </c>
      <c r="O1585" s="22" t="s">
        <v>892</v>
      </c>
      <c r="P1585" s="22" t="s">
        <v>800</v>
      </c>
      <c r="Q1585" s="21" t="s">
        <v>5280</v>
      </c>
    </row>
    <row r="1586" s="3" customFormat="1" ht="36" spans="1:17">
      <c r="A1586" s="20">
        <v>1580</v>
      </c>
      <c r="B1586" s="21" t="s">
        <v>770</v>
      </c>
      <c r="C1586" s="20" t="s">
        <v>771</v>
      </c>
      <c r="D1586" s="20" t="s">
        <v>313</v>
      </c>
      <c r="E1586" s="21" t="s">
        <v>5285</v>
      </c>
      <c r="F1586" s="21" t="s">
        <v>271</v>
      </c>
      <c r="G1586" s="21" t="s">
        <v>5286</v>
      </c>
      <c r="H1586" s="21" t="s">
        <v>372</v>
      </c>
      <c r="I1586" s="21">
        <v>21.7</v>
      </c>
      <c r="J1586" s="21">
        <f t="shared" si="59"/>
        <v>6.51</v>
      </c>
      <c r="K1586" s="21">
        <f t="shared" si="60"/>
        <v>15.19</v>
      </c>
      <c r="L1586" s="21" t="s">
        <v>5287</v>
      </c>
      <c r="M1586" s="20" t="s">
        <v>23</v>
      </c>
      <c r="N1586" s="22" t="s">
        <v>5288</v>
      </c>
      <c r="O1586" s="22" t="s">
        <v>34</v>
      </c>
      <c r="P1586" s="22" t="s">
        <v>110</v>
      </c>
      <c r="Q1586" s="21" t="s">
        <v>5280</v>
      </c>
    </row>
    <row r="1587" s="3" customFormat="1" ht="36" spans="1:17">
      <c r="A1587" s="20">
        <v>1581</v>
      </c>
      <c r="B1587" s="21" t="s">
        <v>770</v>
      </c>
      <c r="C1587" s="20" t="s">
        <v>771</v>
      </c>
      <c r="D1587" s="20" t="s">
        <v>313</v>
      </c>
      <c r="E1587" s="21" t="s">
        <v>5289</v>
      </c>
      <c r="F1587" s="21" t="s">
        <v>271</v>
      </c>
      <c r="G1587" s="21" t="s">
        <v>5290</v>
      </c>
      <c r="H1587" s="21" t="s">
        <v>372</v>
      </c>
      <c r="I1587" s="21">
        <v>15</v>
      </c>
      <c r="J1587" s="21">
        <f t="shared" si="59"/>
        <v>4.5</v>
      </c>
      <c r="K1587" s="21">
        <f t="shared" si="60"/>
        <v>10.5</v>
      </c>
      <c r="L1587" s="21" t="s">
        <v>5291</v>
      </c>
      <c r="M1587" s="20" t="s">
        <v>23</v>
      </c>
      <c r="N1587" s="22" t="s">
        <v>5292</v>
      </c>
      <c r="O1587" s="21">
        <v>2019.9</v>
      </c>
      <c r="P1587" s="21">
        <v>2019.1</v>
      </c>
      <c r="Q1587" s="21" t="s">
        <v>5293</v>
      </c>
    </row>
    <row r="1588" s="3" customFormat="1" ht="36" spans="1:17">
      <c r="A1588" s="20">
        <v>1582</v>
      </c>
      <c r="B1588" s="21" t="s">
        <v>770</v>
      </c>
      <c r="C1588" s="20" t="s">
        <v>771</v>
      </c>
      <c r="D1588" s="20" t="s">
        <v>338</v>
      </c>
      <c r="E1588" s="21" t="s">
        <v>5294</v>
      </c>
      <c r="F1588" s="21" t="s">
        <v>271</v>
      </c>
      <c r="G1588" s="21" t="s">
        <v>5295</v>
      </c>
      <c r="H1588" s="21" t="s">
        <v>889</v>
      </c>
      <c r="I1588" s="21">
        <v>10</v>
      </c>
      <c r="J1588" s="21">
        <f t="shared" si="59"/>
        <v>3</v>
      </c>
      <c r="K1588" s="21">
        <f t="shared" si="60"/>
        <v>7</v>
      </c>
      <c r="L1588" s="21" t="s">
        <v>5296</v>
      </c>
      <c r="M1588" s="20" t="s">
        <v>23</v>
      </c>
      <c r="N1588" s="22" t="s">
        <v>5297</v>
      </c>
      <c r="O1588" s="21">
        <v>2019.4</v>
      </c>
      <c r="P1588" s="21">
        <v>2019.5</v>
      </c>
      <c r="Q1588" s="21" t="s">
        <v>5293</v>
      </c>
    </row>
    <row r="1589" s="3" customFormat="1" ht="36" spans="1:17">
      <c r="A1589" s="20">
        <v>1583</v>
      </c>
      <c r="B1589" s="21" t="s">
        <v>770</v>
      </c>
      <c r="C1589" s="21" t="s">
        <v>794</v>
      </c>
      <c r="D1589" s="20" t="s">
        <v>26</v>
      </c>
      <c r="E1589" s="21" t="s">
        <v>5298</v>
      </c>
      <c r="F1589" s="21" t="s">
        <v>271</v>
      </c>
      <c r="G1589" s="21" t="s">
        <v>5299</v>
      </c>
      <c r="H1589" s="21" t="s">
        <v>945</v>
      </c>
      <c r="I1589" s="21">
        <v>5</v>
      </c>
      <c r="J1589" s="21">
        <f t="shared" si="59"/>
        <v>1.5</v>
      </c>
      <c r="K1589" s="21">
        <f t="shared" si="60"/>
        <v>3.5</v>
      </c>
      <c r="L1589" s="21" t="s">
        <v>5300</v>
      </c>
      <c r="M1589" s="20" t="s">
        <v>23</v>
      </c>
      <c r="N1589" s="22" t="s">
        <v>5301</v>
      </c>
      <c r="O1589" s="21">
        <v>2019.7</v>
      </c>
      <c r="P1589" s="21">
        <v>2019.9</v>
      </c>
      <c r="Q1589" s="21" t="s">
        <v>5293</v>
      </c>
    </row>
    <row r="1590" s="3" customFormat="1" ht="36" spans="1:17">
      <c r="A1590" s="20">
        <v>1584</v>
      </c>
      <c r="B1590" s="21" t="s">
        <v>770</v>
      </c>
      <c r="C1590" s="20" t="s">
        <v>771</v>
      </c>
      <c r="D1590" s="20" t="s">
        <v>313</v>
      </c>
      <c r="E1590" s="21" t="s">
        <v>5302</v>
      </c>
      <c r="F1590" s="21" t="s">
        <v>271</v>
      </c>
      <c r="G1590" s="21" t="s">
        <v>5303</v>
      </c>
      <c r="H1590" s="21" t="s">
        <v>372</v>
      </c>
      <c r="I1590" s="21">
        <v>5</v>
      </c>
      <c r="J1590" s="21">
        <f t="shared" si="59"/>
        <v>1.5</v>
      </c>
      <c r="K1590" s="21">
        <f t="shared" si="60"/>
        <v>3.5</v>
      </c>
      <c r="L1590" s="21" t="s">
        <v>5304</v>
      </c>
      <c r="M1590" s="20" t="s">
        <v>23</v>
      </c>
      <c r="N1590" s="22" t="s">
        <v>5305</v>
      </c>
      <c r="O1590" s="22" t="s">
        <v>570</v>
      </c>
      <c r="P1590" s="21">
        <v>2019.12</v>
      </c>
      <c r="Q1590" s="21" t="s">
        <v>5306</v>
      </c>
    </row>
    <row r="1591" s="3" customFormat="1" ht="36" spans="1:17">
      <c r="A1591" s="20">
        <v>1585</v>
      </c>
      <c r="B1591" s="21" t="s">
        <v>770</v>
      </c>
      <c r="C1591" s="20" t="s">
        <v>771</v>
      </c>
      <c r="D1591" s="20" t="s">
        <v>313</v>
      </c>
      <c r="E1591" s="21" t="s">
        <v>5307</v>
      </c>
      <c r="F1591" s="21" t="s">
        <v>271</v>
      </c>
      <c r="G1591" s="21" t="s">
        <v>5308</v>
      </c>
      <c r="H1591" s="21" t="s">
        <v>372</v>
      </c>
      <c r="I1591" s="21">
        <v>2.16</v>
      </c>
      <c r="J1591" s="21">
        <f t="shared" si="59"/>
        <v>0.648</v>
      </c>
      <c r="K1591" s="21">
        <f t="shared" si="60"/>
        <v>1.512</v>
      </c>
      <c r="L1591" s="21" t="s">
        <v>5309</v>
      </c>
      <c r="M1591" s="20" t="s">
        <v>23</v>
      </c>
      <c r="N1591" s="22" t="s">
        <v>5310</v>
      </c>
      <c r="O1591" s="21">
        <v>2019.9</v>
      </c>
      <c r="P1591" s="21">
        <v>2019.11</v>
      </c>
      <c r="Q1591" s="21" t="s">
        <v>5306</v>
      </c>
    </row>
    <row r="1592" s="3" customFormat="1" ht="36" spans="1:17">
      <c r="A1592" s="20">
        <v>1586</v>
      </c>
      <c r="B1592" s="21" t="s">
        <v>770</v>
      </c>
      <c r="C1592" s="20" t="s">
        <v>771</v>
      </c>
      <c r="D1592" s="20" t="s">
        <v>26</v>
      </c>
      <c r="E1592" s="21" t="s">
        <v>5311</v>
      </c>
      <c r="F1592" s="21" t="s">
        <v>271</v>
      </c>
      <c r="G1592" s="21" t="s">
        <v>5312</v>
      </c>
      <c r="H1592" s="21" t="s">
        <v>372</v>
      </c>
      <c r="I1592" s="21">
        <v>22.84</v>
      </c>
      <c r="J1592" s="21">
        <f t="shared" si="59"/>
        <v>6.852</v>
      </c>
      <c r="K1592" s="21">
        <f t="shared" si="60"/>
        <v>15.988</v>
      </c>
      <c r="L1592" s="21" t="s">
        <v>5313</v>
      </c>
      <c r="M1592" s="20" t="s">
        <v>23</v>
      </c>
      <c r="N1592" s="22" t="s">
        <v>5314</v>
      </c>
      <c r="O1592" s="21">
        <v>2019.9</v>
      </c>
      <c r="P1592" s="21">
        <v>2019.11</v>
      </c>
      <c r="Q1592" s="21" t="s">
        <v>5306</v>
      </c>
    </row>
    <row r="1593" s="3" customFormat="1" ht="36" spans="1:17">
      <c r="A1593" s="20">
        <v>1587</v>
      </c>
      <c r="B1593" s="21" t="s">
        <v>770</v>
      </c>
      <c r="C1593" s="20" t="s">
        <v>771</v>
      </c>
      <c r="D1593" s="20" t="s">
        <v>313</v>
      </c>
      <c r="E1593" s="21" t="s">
        <v>5315</v>
      </c>
      <c r="F1593" s="21" t="s">
        <v>271</v>
      </c>
      <c r="G1593" s="21" t="s">
        <v>5316</v>
      </c>
      <c r="H1593" s="21" t="s">
        <v>372</v>
      </c>
      <c r="I1593" s="21">
        <v>3</v>
      </c>
      <c r="J1593" s="21">
        <f t="shared" si="59"/>
        <v>0.9</v>
      </c>
      <c r="K1593" s="21">
        <f t="shared" si="60"/>
        <v>2.1</v>
      </c>
      <c r="L1593" s="21" t="s">
        <v>5317</v>
      </c>
      <c r="M1593" s="20" t="s">
        <v>23</v>
      </c>
      <c r="N1593" s="22" t="s">
        <v>5318</v>
      </c>
      <c r="O1593" s="21">
        <v>2019.1</v>
      </c>
      <c r="P1593" s="21">
        <v>2019.2</v>
      </c>
      <c r="Q1593" s="21" t="s">
        <v>5319</v>
      </c>
    </row>
    <row r="1594" s="3" customFormat="1" ht="36" spans="1:17">
      <c r="A1594" s="20">
        <v>1588</v>
      </c>
      <c r="B1594" s="21" t="s">
        <v>770</v>
      </c>
      <c r="C1594" s="20" t="s">
        <v>771</v>
      </c>
      <c r="D1594" s="20" t="s">
        <v>26</v>
      </c>
      <c r="E1594" s="21" t="s">
        <v>5320</v>
      </c>
      <c r="F1594" s="21" t="s">
        <v>271</v>
      </c>
      <c r="G1594" s="21" t="s">
        <v>5321</v>
      </c>
      <c r="H1594" s="21" t="s">
        <v>372</v>
      </c>
      <c r="I1594" s="21">
        <v>13.1</v>
      </c>
      <c r="J1594" s="21">
        <f t="shared" si="59"/>
        <v>3.93</v>
      </c>
      <c r="K1594" s="21">
        <f t="shared" si="60"/>
        <v>9.17</v>
      </c>
      <c r="L1594" s="21" t="s">
        <v>5322</v>
      </c>
      <c r="M1594" s="20" t="s">
        <v>23</v>
      </c>
      <c r="N1594" s="22" t="s">
        <v>5323</v>
      </c>
      <c r="O1594" s="21">
        <v>2019.8</v>
      </c>
      <c r="P1594" s="21">
        <v>2019.9</v>
      </c>
      <c r="Q1594" s="21" t="s">
        <v>5319</v>
      </c>
    </row>
    <row r="1595" s="3" customFormat="1" ht="36" spans="1:17">
      <c r="A1595" s="20">
        <v>1589</v>
      </c>
      <c r="B1595" s="21" t="s">
        <v>770</v>
      </c>
      <c r="C1595" s="20" t="s">
        <v>771</v>
      </c>
      <c r="D1595" s="20" t="s">
        <v>313</v>
      </c>
      <c r="E1595" s="21" t="s">
        <v>5324</v>
      </c>
      <c r="F1595" s="21" t="s">
        <v>271</v>
      </c>
      <c r="G1595" s="21" t="s">
        <v>5325</v>
      </c>
      <c r="H1595" s="21" t="s">
        <v>372</v>
      </c>
      <c r="I1595" s="21">
        <v>3.9</v>
      </c>
      <c r="J1595" s="21">
        <f t="shared" si="59"/>
        <v>1.17</v>
      </c>
      <c r="K1595" s="21">
        <f t="shared" si="60"/>
        <v>2.73</v>
      </c>
      <c r="L1595" s="21" t="s">
        <v>5326</v>
      </c>
      <c r="M1595" s="20" t="s">
        <v>23</v>
      </c>
      <c r="N1595" s="22" t="s">
        <v>5327</v>
      </c>
      <c r="O1595" s="21">
        <v>2019.1</v>
      </c>
      <c r="P1595" s="21">
        <v>2019.2</v>
      </c>
      <c r="Q1595" s="21" t="s">
        <v>5319</v>
      </c>
    </row>
    <row r="1596" s="3" customFormat="1" ht="36" spans="1:17">
      <c r="A1596" s="20">
        <v>1590</v>
      </c>
      <c r="B1596" s="21" t="s">
        <v>770</v>
      </c>
      <c r="C1596" s="20" t="s">
        <v>771</v>
      </c>
      <c r="D1596" s="20" t="s">
        <v>313</v>
      </c>
      <c r="E1596" s="21" t="s">
        <v>5328</v>
      </c>
      <c r="F1596" s="21" t="s">
        <v>271</v>
      </c>
      <c r="G1596" s="21" t="s">
        <v>5329</v>
      </c>
      <c r="H1596" s="21" t="s">
        <v>372</v>
      </c>
      <c r="I1596" s="21">
        <v>10</v>
      </c>
      <c r="J1596" s="21">
        <f t="shared" si="59"/>
        <v>3</v>
      </c>
      <c r="K1596" s="21">
        <f t="shared" si="60"/>
        <v>7</v>
      </c>
      <c r="L1596" s="21" t="s">
        <v>5330</v>
      </c>
      <c r="M1596" s="20" t="s">
        <v>23</v>
      </c>
      <c r="N1596" s="22" t="s">
        <v>5331</v>
      </c>
      <c r="O1596" s="21">
        <v>2019.1</v>
      </c>
      <c r="P1596" s="21">
        <v>2019.2</v>
      </c>
      <c r="Q1596" s="21" t="s">
        <v>5319</v>
      </c>
    </row>
    <row r="1597" s="3" customFormat="1" ht="36" spans="1:17">
      <c r="A1597" s="20">
        <v>1591</v>
      </c>
      <c r="B1597" s="21" t="s">
        <v>770</v>
      </c>
      <c r="C1597" s="20" t="s">
        <v>771</v>
      </c>
      <c r="D1597" s="20" t="s">
        <v>26</v>
      </c>
      <c r="E1597" s="21" t="s">
        <v>5332</v>
      </c>
      <c r="F1597" s="21" t="s">
        <v>271</v>
      </c>
      <c r="G1597" s="21" t="s">
        <v>5333</v>
      </c>
      <c r="H1597" s="21" t="s">
        <v>372</v>
      </c>
      <c r="I1597" s="21">
        <v>30</v>
      </c>
      <c r="J1597" s="21">
        <f t="shared" si="59"/>
        <v>9</v>
      </c>
      <c r="K1597" s="21">
        <f t="shared" si="60"/>
        <v>21</v>
      </c>
      <c r="L1597" s="21" t="s">
        <v>5334</v>
      </c>
      <c r="M1597" s="20" t="s">
        <v>23</v>
      </c>
      <c r="N1597" s="22" t="s">
        <v>5335</v>
      </c>
      <c r="O1597" s="21">
        <v>2019.1</v>
      </c>
      <c r="P1597" s="20">
        <v>2019.3</v>
      </c>
      <c r="Q1597" s="21" t="s">
        <v>5336</v>
      </c>
    </row>
    <row r="1598" s="3" customFormat="1" ht="36" spans="1:17">
      <c r="A1598" s="20">
        <v>1592</v>
      </c>
      <c r="B1598" s="21" t="s">
        <v>770</v>
      </c>
      <c r="C1598" s="20" t="s">
        <v>771</v>
      </c>
      <c r="D1598" s="20" t="s">
        <v>338</v>
      </c>
      <c r="E1598" s="21" t="s">
        <v>5337</v>
      </c>
      <c r="F1598" s="21" t="s">
        <v>271</v>
      </c>
      <c r="G1598" s="21" t="s">
        <v>5338</v>
      </c>
      <c r="H1598" s="21" t="s">
        <v>372</v>
      </c>
      <c r="I1598" s="21">
        <v>30</v>
      </c>
      <c r="J1598" s="21">
        <f t="shared" si="59"/>
        <v>9</v>
      </c>
      <c r="K1598" s="21">
        <f t="shared" si="60"/>
        <v>21</v>
      </c>
      <c r="L1598" s="21" t="s">
        <v>5339</v>
      </c>
      <c r="M1598" s="20" t="s">
        <v>23</v>
      </c>
      <c r="N1598" s="22" t="s">
        <v>5340</v>
      </c>
      <c r="O1598" s="21">
        <v>2019.1</v>
      </c>
      <c r="P1598" s="21">
        <v>2019.12</v>
      </c>
      <c r="Q1598" s="21" t="s">
        <v>5341</v>
      </c>
    </row>
    <row r="1599" s="3" customFormat="1" ht="36" spans="1:17">
      <c r="A1599" s="20">
        <v>1593</v>
      </c>
      <c r="B1599" s="21" t="s">
        <v>770</v>
      </c>
      <c r="C1599" s="20" t="s">
        <v>771</v>
      </c>
      <c r="D1599" s="20" t="s">
        <v>26</v>
      </c>
      <c r="E1599" s="21" t="s">
        <v>5342</v>
      </c>
      <c r="F1599" s="21" t="s">
        <v>271</v>
      </c>
      <c r="G1599" s="21" t="s">
        <v>5343</v>
      </c>
      <c r="H1599" s="21" t="s">
        <v>372</v>
      </c>
      <c r="I1599" s="21">
        <v>30</v>
      </c>
      <c r="J1599" s="21">
        <f t="shared" si="59"/>
        <v>9</v>
      </c>
      <c r="K1599" s="21">
        <f t="shared" si="60"/>
        <v>21</v>
      </c>
      <c r="L1599" s="21" t="s">
        <v>4589</v>
      </c>
      <c r="M1599" s="20" t="s">
        <v>23</v>
      </c>
      <c r="N1599" s="22" t="s">
        <v>5344</v>
      </c>
      <c r="O1599" s="21">
        <v>2019.7</v>
      </c>
      <c r="P1599" s="21">
        <v>2019.8</v>
      </c>
      <c r="Q1599" s="21" t="s">
        <v>5345</v>
      </c>
    </row>
    <row r="1600" s="3" customFormat="1" ht="36" spans="1:17">
      <c r="A1600" s="20">
        <v>1594</v>
      </c>
      <c r="B1600" s="21" t="s">
        <v>770</v>
      </c>
      <c r="C1600" s="20" t="s">
        <v>771</v>
      </c>
      <c r="D1600" s="20" t="s">
        <v>338</v>
      </c>
      <c r="E1600" s="21" t="s">
        <v>5346</v>
      </c>
      <c r="F1600" s="21" t="s">
        <v>271</v>
      </c>
      <c r="G1600" s="21" t="s">
        <v>5347</v>
      </c>
      <c r="H1600" s="21" t="s">
        <v>889</v>
      </c>
      <c r="I1600" s="21">
        <v>12.5</v>
      </c>
      <c r="J1600" s="21">
        <f t="shared" si="59"/>
        <v>3.75</v>
      </c>
      <c r="K1600" s="21">
        <f t="shared" si="60"/>
        <v>8.75</v>
      </c>
      <c r="L1600" s="21" t="s">
        <v>1900</v>
      </c>
      <c r="M1600" s="20" t="s">
        <v>23</v>
      </c>
      <c r="N1600" s="22" t="s">
        <v>5348</v>
      </c>
      <c r="O1600" s="21">
        <v>2019.1</v>
      </c>
      <c r="P1600" s="21">
        <v>2019.3</v>
      </c>
      <c r="Q1600" s="21" t="s">
        <v>5349</v>
      </c>
    </row>
    <row r="1601" s="3" customFormat="1" ht="36" spans="1:17">
      <c r="A1601" s="20">
        <v>1595</v>
      </c>
      <c r="B1601" s="21" t="s">
        <v>770</v>
      </c>
      <c r="C1601" s="21" t="s">
        <v>794</v>
      </c>
      <c r="D1601" s="20" t="s">
        <v>26</v>
      </c>
      <c r="E1601" s="21" t="s">
        <v>5350</v>
      </c>
      <c r="F1601" s="21" t="s">
        <v>271</v>
      </c>
      <c r="G1601" s="21" t="s">
        <v>5351</v>
      </c>
      <c r="H1601" s="21" t="s">
        <v>1304</v>
      </c>
      <c r="I1601" s="21">
        <v>9.5</v>
      </c>
      <c r="J1601" s="21">
        <f t="shared" si="59"/>
        <v>2.85</v>
      </c>
      <c r="K1601" s="21">
        <f t="shared" si="60"/>
        <v>6.65</v>
      </c>
      <c r="L1601" s="21" t="s">
        <v>5352</v>
      </c>
      <c r="M1601" s="20" t="s">
        <v>23</v>
      </c>
      <c r="N1601" s="22" t="s">
        <v>5353</v>
      </c>
      <c r="O1601" s="21">
        <v>2019.8</v>
      </c>
      <c r="P1601" s="21">
        <v>2019.11</v>
      </c>
      <c r="Q1601" s="21" t="s">
        <v>5349</v>
      </c>
    </row>
    <row r="1602" s="3" customFormat="1" ht="36" spans="1:17">
      <c r="A1602" s="20">
        <v>1596</v>
      </c>
      <c r="B1602" s="21" t="s">
        <v>770</v>
      </c>
      <c r="C1602" s="21" t="s">
        <v>794</v>
      </c>
      <c r="D1602" s="20" t="s">
        <v>884</v>
      </c>
      <c r="E1602" s="21" t="s">
        <v>5354</v>
      </c>
      <c r="F1602" s="21" t="s">
        <v>271</v>
      </c>
      <c r="G1602" s="21" t="s">
        <v>5355</v>
      </c>
      <c r="H1602" s="21" t="s">
        <v>459</v>
      </c>
      <c r="I1602" s="21">
        <v>8</v>
      </c>
      <c r="J1602" s="21">
        <f t="shared" si="59"/>
        <v>2.4</v>
      </c>
      <c r="K1602" s="21">
        <f t="shared" si="60"/>
        <v>5.6</v>
      </c>
      <c r="L1602" s="21" t="s">
        <v>5356</v>
      </c>
      <c r="M1602" s="20" t="s">
        <v>23</v>
      </c>
      <c r="N1602" s="22" t="s">
        <v>5357</v>
      </c>
      <c r="O1602" s="21">
        <v>2019.7</v>
      </c>
      <c r="P1602" s="21">
        <v>2019.11</v>
      </c>
      <c r="Q1602" s="21" t="s">
        <v>5349</v>
      </c>
    </row>
    <row r="1603" s="3" customFormat="1" ht="48" spans="1:17">
      <c r="A1603" s="20">
        <v>1597</v>
      </c>
      <c r="B1603" s="21" t="s">
        <v>770</v>
      </c>
      <c r="C1603" s="21" t="s">
        <v>794</v>
      </c>
      <c r="D1603" s="20" t="s">
        <v>884</v>
      </c>
      <c r="E1603" s="21" t="s">
        <v>5358</v>
      </c>
      <c r="F1603" s="21" t="s">
        <v>271</v>
      </c>
      <c r="G1603" s="21" t="s">
        <v>5359</v>
      </c>
      <c r="H1603" s="21" t="s">
        <v>5360</v>
      </c>
      <c r="I1603" s="21">
        <v>2</v>
      </c>
      <c r="J1603" s="21">
        <f t="shared" si="59"/>
        <v>0.6</v>
      </c>
      <c r="K1603" s="21">
        <f t="shared" si="60"/>
        <v>1.4</v>
      </c>
      <c r="L1603" s="21" t="s">
        <v>5356</v>
      </c>
      <c r="M1603" s="20" t="s">
        <v>23</v>
      </c>
      <c r="N1603" s="22" t="s">
        <v>5361</v>
      </c>
      <c r="O1603" s="21">
        <v>2019.1</v>
      </c>
      <c r="P1603" s="21">
        <v>2019.2</v>
      </c>
      <c r="Q1603" s="21" t="s">
        <v>5362</v>
      </c>
    </row>
    <row r="1604" s="3" customFormat="1" ht="48" spans="1:17">
      <c r="A1604" s="20">
        <v>1598</v>
      </c>
      <c r="B1604" s="21" t="s">
        <v>770</v>
      </c>
      <c r="C1604" s="21" t="s">
        <v>794</v>
      </c>
      <c r="D1604" s="20" t="s">
        <v>884</v>
      </c>
      <c r="E1604" s="21" t="s">
        <v>5363</v>
      </c>
      <c r="F1604" s="21" t="s">
        <v>271</v>
      </c>
      <c r="G1604" s="21" t="s">
        <v>5364</v>
      </c>
      <c r="H1604" s="21" t="s">
        <v>5360</v>
      </c>
      <c r="I1604" s="21">
        <v>7</v>
      </c>
      <c r="J1604" s="21">
        <f t="shared" si="59"/>
        <v>2.1</v>
      </c>
      <c r="K1604" s="21">
        <f t="shared" si="60"/>
        <v>4.9</v>
      </c>
      <c r="L1604" s="21" t="s">
        <v>5365</v>
      </c>
      <c r="M1604" s="20" t="s">
        <v>23</v>
      </c>
      <c r="N1604" s="22" t="s">
        <v>5366</v>
      </c>
      <c r="O1604" s="21">
        <v>2019.8</v>
      </c>
      <c r="P1604" s="21">
        <v>2019.9</v>
      </c>
      <c r="Q1604" s="21" t="s">
        <v>5362</v>
      </c>
    </row>
    <row r="1605" s="3" customFormat="1" ht="36" spans="1:17">
      <c r="A1605" s="20">
        <v>1599</v>
      </c>
      <c r="B1605" s="21" t="s">
        <v>770</v>
      </c>
      <c r="C1605" s="21" t="s">
        <v>794</v>
      </c>
      <c r="D1605" s="20" t="s">
        <v>884</v>
      </c>
      <c r="E1605" s="21" t="s">
        <v>5367</v>
      </c>
      <c r="F1605" s="21" t="s">
        <v>271</v>
      </c>
      <c r="G1605" s="21" t="s">
        <v>5368</v>
      </c>
      <c r="H1605" s="21" t="s">
        <v>459</v>
      </c>
      <c r="I1605" s="21">
        <v>1</v>
      </c>
      <c r="J1605" s="21">
        <f t="shared" si="59"/>
        <v>0.3</v>
      </c>
      <c r="K1605" s="21">
        <f t="shared" si="60"/>
        <v>0.7</v>
      </c>
      <c r="L1605" s="21" t="s">
        <v>5268</v>
      </c>
      <c r="M1605" s="20" t="s">
        <v>23</v>
      </c>
      <c r="N1605" s="22" t="s">
        <v>5369</v>
      </c>
      <c r="O1605" s="21">
        <v>2019.1</v>
      </c>
      <c r="P1605" s="21">
        <v>2019.1</v>
      </c>
      <c r="Q1605" s="21" t="s">
        <v>5362</v>
      </c>
    </row>
    <row r="1606" s="3" customFormat="1" ht="48" spans="1:17">
      <c r="A1606" s="20">
        <v>1600</v>
      </c>
      <c r="B1606" s="21" t="s">
        <v>770</v>
      </c>
      <c r="C1606" s="21" t="s">
        <v>794</v>
      </c>
      <c r="D1606" s="20" t="s">
        <v>26</v>
      </c>
      <c r="E1606" s="21" t="s">
        <v>5370</v>
      </c>
      <c r="F1606" s="21" t="s">
        <v>271</v>
      </c>
      <c r="G1606" s="21" t="s">
        <v>5371</v>
      </c>
      <c r="H1606" s="21" t="s">
        <v>1050</v>
      </c>
      <c r="I1606" s="21">
        <v>11</v>
      </c>
      <c r="J1606" s="21">
        <f t="shared" si="59"/>
        <v>3.3</v>
      </c>
      <c r="K1606" s="21">
        <f t="shared" si="60"/>
        <v>7.7</v>
      </c>
      <c r="L1606" s="21" t="s">
        <v>5372</v>
      </c>
      <c r="M1606" s="20" t="s">
        <v>23</v>
      </c>
      <c r="N1606" s="22" t="s">
        <v>5373</v>
      </c>
      <c r="O1606" s="21">
        <v>2019.4</v>
      </c>
      <c r="P1606" s="21">
        <v>2019.4</v>
      </c>
      <c r="Q1606" s="21" t="s">
        <v>5362</v>
      </c>
    </row>
    <row r="1607" s="3" customFormat="1" ht="48" spans="1:17">
      <c r="A1607" s="20">
        <v>1601</v>
      </c>
      <c r="B1607" s="21" t="s">
        <v>770</v>
      </c>
      <c r="C1607" s="21" t="s">
        <v>794</v>
      </c>
      <c r="D1607" s="20" t="s">
        <v>26</v>
      </c>
      <c r="E1607" s="21" t="s">
        <v>5374</v>
      </c>
      <c r="F1607" s="21" t="s">
        <v>271</v>
      </c>
      <c r="G1607" s="21" t="s">
        <v>5375</v>
      </c>
      <c r="H1607" s="21" t="s">
        <v>5376</v>
      </c>
      <c r="I1607" s="21">
        <v>5.6</v>
      </c>
      <c r="J1607" s="21">
        <f t="shared" si="59"/>
        <v>1.68</v>
      </c>
      <c r="K1607" s="21">
        <f t="shared" si="60"/>
        <v>3.92</v>
      </c>
      <c r="L1607" s="21" t="s">
        <v>5377</v>
      </c>
      <c r="M1607" s="20" t="s">
        <v>23</v>
      </c>
      <c r="N1607" s="22" t="s">
        <v>5032</v>
      </c>
      <c r="O1607" s="21">
        <v>2019.1</v>
      </c>
      <c r="P1607" s="21">
        <v>2019.1</v>
      </c>
      <c r="Q1607" s="21" t="s">
        <v>5362</v>
      </c>
    </row>
    <row r="1608" s="3" customFormat="1" ht="48" spans="1:17">
      <c r="A1608" s="20">
        <v>1602</v>
      </c>
      <c r="B1608" s="21" t="s">
        <v>770</v>
      </c>
      <c r="C1608" s="21" t="s">
        <v>794</v>
      </c>
      <c r="D1608" s="20" t="s">
        <v>884</v>
      </c>
      <c r="E1608" s="21" t="s">
        <v>5378</v>
      </c>
      <c r="F1608" s="21" t="s">
        <v>271</v>
      </c>
      <c r="G1608" s="21" t="s">
        <v>5375</v>
      </c>
      <c r="H1608" s="21" t="s">
        <v>5360</v>
      </c>
      <c r="I1608" s="21">
        <v>3.4</v>
      </c>
      <c r="J1608" s="21">
        <f t="shared" si="59"/>
        <v>1.02</v>
      </c>
      <c r="K1608" s="21">
        <f t="shared" si="60"/>
        <v>2.38</v>
      </c>
      <c r="L1608" s="21" t="s">
        <v>5372</v>
      </c>
      <c r="M1608" s="20" t="s">
        <v>23</v>
      </c>
      <c r="N1608" s="22" t="s">
        <v>5379</v>
      </c>
      <c r="O1608" s="21">
        <v>2019.1</v>
      </c>
      <c r="P1608" s="21">
        <v>2019.1</v>
      </c>
      <c r="Q1608" s="21" t="s">
        <v>5362</v>
      </c>
    </row>
    <row r="1609" s="3" customFormat="1" ht="36" spans="1:17">
      <c r="A1609" s="20">
        <v>1603</v>
      </c>
      <c r="B1609" s="21" t="s">
        <v>770</v>
      </c>
      <c r="C1609" s="20" t="s">
        <v>771</v>
      </c>
      <c r="D1609" s="20" t="s">
        <v>26</v>
      </c>
      <c r="E1609" s="21" t="s">
        <v>5380</v>
      </c>
      <c r="F1609" s="21" t="s">
        <v>271</v>
      </c>
      <c r="G1609" s="21" t="s">
        <v>5381</v>
      </c>
      <c r="H1609" s="21" t="s">
        <v>372</v>
      </c>
      <c r="I1609" s="21">
        <v>9</v>
      </c>
      <c r="J1609" s="21">
        <f t="shared" si="59"/>
        <v>2.7</v>
      </c>
      <c r="K1609" s="21">
        <f t="shared" si="60"/>
        <v>6.3</v>
      </c>
      <c r="L1609" s="21" t="s">
        <v>5382</v>
      </c>
      <c r="M1609" s="20" t="s">
        <v>23</v>
      </c>
      <c r="N1609" s="22" t="s">
        <v>5383</v>
      </c>
      <c r="O1609" s="21">
        <v>2019.1</v>
      </c>
      <c r="P1609" s="21">
        <v>2019.1</v>
      </c>
      <c r="Q1609" s="21" t="s">
        <v>5384</v>
      </c>
    </row>
    <row r="1610" s="3" customFormat="1" ht="36" spans="1:17">
      <c r="A1610" s="20">
        <v>1604</v>
      </c>
      <c r="B1610" s="21" t="s">
        <v>770</v>
      </c>
      <c r="C1610" s="20" t="s">
        <v>771</v>
      </c>
      <c r="D1610" s="20" t="s">
        <v>338</v>
      </c>
      <c r="E1610" s="21" t="s">
        <v>5385</v>
      </c>
      <c r="F1610" s="21" t="s">
        <v>271</v>
      </c>
      <c r="G1610" s="21" t="s">
        <v>5386</v>
      </c>
      <c r="H1610" s="21" t="s">
        <v>372</v>
      </c>
      <c r="I1610" s="21">
        <v>11</v>
      </c>
      <c r="J1610" s="21">
        <f t="shared" si="59"/>
        <v>3.3</v>
      </c>
      <c r="K1610" s="21">
        <f t="shared" si="60"/>
        <v>7.7</v>
      </c>
      <c r="L1610" s="21" t="s">
        <v>1900</v>
      </c>
      <c r="M1610" s="20" t="s">
        <v>23</v>
      </c>
      <c r="N1610" s="22" t="s">
        <v>5387</v>
      </c>
      <c r="O1610" s="21">
        <v>2019.8</v>
      </c>
      <c r="P1610" s="21">
        <v>2019.11</v>
      </c>
      <c r="Q1610" s="21" t="s">
        <v>5384</v>
      </c>
    </row>
    <row r="1611" s="3" customFormat="1" ht="36" spans="1:17">
      <c r="A1611" s="20">
        <v>1605</v>
      </c>
      <c r="B1611" s="21" t="s">
        <v>770</v>
      </c>
      <c r="C1611" s="20" t="s">
        <v>771</v>
      </c>
      <c r="D1611" s="20" t="s">
        <v>26</v>
      </c>
      <c r="E1611" s="21" t="s">
        <v>5388</v>
      </c>
      <c r="F1611" s="21" t="s">
        <v>271</v>
      </c>
      <c r="G1611" s="21" t="s">
        <v>5389</v>
      </c>
      <c r="H1611" s="21" t="s">
        <v>372</v>
      </c>
      <c r="I1611" s="21">
        <v>10</v>
      </c>
      <c r="J1611" s="21">
        <f t="shared" si="59"/>
        <v>3</v>
      </c>
      <c r="K1611" s="21">
        <f t="shared" si="60"/>
        <v>7</v>
      </c>
      <c r="L1611" s="21" t="s">
        <v>1900</v>
      </c>
      <c r="M1611" s="20" t="s">
        <v>23</v>
      </c>
      <c r="N1611" s="22" t="s">
        <v>5390</v>
      </c>
      <c r="O1611" s="21">
        <v>2019.1</v>
      </c>
      <c r="P1611" s="21">
        <v>2019.1</v>
      </c>
      <c r="Q1611" s="21" t="s">
        <v>5384</v>
      </c>
    </row>
    <row r="1612" s="3" customFormat="1" ht="60" spans="1:17">
      <c r="A1612" s="20">
        <v>1606</v>
      </c>
      <c r="B1612" s="21" t="s">
        <v>770</v>
      </c>
      <c r="C1612" s="20" t="s">
        <v>771</v>
      </c>
      <c r="D1612" s="20" t="s">
        <v>26</v>
      </c>
      <c r="E1612" s="21" t="s">
        <v>5391</v>
      </c>
      <c r="F1612" s="21" t="s">
        <v>271</v>
      </c>
      <c r="G1612" s="21" t="s">
        <v>5392</v>
      </c>
      <c r="H1612" s="21" t="s">
        <v>372</v>
      </c>
      <c r="I1612" s="21">
        <v>11.42</v>
      </c>
      <c r="J1612" s="21">
        <f t="shared" si="59"/>
        <v>3.426</v>
      </c>
      <c r="K1612" s="21">
        <f t="shared" si="60"/>
        <v>7.994</v>
      </c>
      <c r="L1612" s="21" t="s">
        <v>5393</v>
      </c>
      <c r="M1612" s="20" t="s">
        <v>23</v>
      </c>
      <c r="N1612" s="22" t="s">
        <v>3887</v>
      </c>
      <c r="O1612" s="21">
        <v>2019.1</v>
      </c>
      <c r="P1612" s="21">
        <v>2019.2</v>
      </c>
      <c r="Q1612" s="21" t="s">
        <v>5394</v>
      </c>
    </row>
    <row r="1613" s="3" customFormat="1" ht="36" spans="1:17">
      <c r="A1613" s="20">
        <v>1607</v>
      </c>
      <c r="B1613" s="21" t="s">
        <v>770</v>
      </c>
      <c r="C1613" s="21" t="s">
        <v>794</v>
      </c>
      <c r="D1613" s="20" t="s">
        <v>884</v>
      </c>
      <c r="E1613" s="21" t="s">
        <v>5395</v>
      </c>
      <c r="F1613" s="21" t="s">
        <v>271</v>
      </c>
      <c r="G1613" s="21" t="s">
        <v>5396</v>
      </c>
      <c r="H1613" s="21" t="s">
        <v>459</v>
      </c>
      <c r="I1613" s="21">
        <v>4</v>
      </c>
      <c r="J1613" s="21">
        <f t="shared" si="59"/>
        <v>1.2</v>
      </c>
      <c r="K1613" s="21">
        <f t="shared" si="60"/>
        <v>2.8</v>
      </c>
      <c r="L1613" s="21" t="s">
        <v>5278</v>
      </c>
      <c r="M1613" s="20" t="s">
        <v>23</v>
      </c>
      <c r="N1613" s="22" t="s">
        <v>1347</v>
      </c>
      <c r="O1613" s="21">
        <v>2019.1</v>
      </c>
      <c r="P1613" s="21">
        <v>2019.2</v>
      </c>
      <c r="Q1613" s="21" t="s">
        <v>5394</v>
      </c>
    </row>
    <row r="1614" s="3" customFormat="1" ht="60" spans="1:17">
      <c r="A1614" s="20">
        <v>1608</v>
      </c>
      <c r="B1614" s="21" t="s">
        <v>770</v>
      </c>
      <c r="C1614" s="21" t="s">
        <v>794</v>
      </c>
      <c r="D1614" s="20" t="s">
        <v>26</v>
      </c>
      <c r="E1614" s="21" t="s">
        <v>5397</v>
      </c>
      <c r="F1614" s="21" t="s">
        <v>271</v>
      </c>
      <c r="G1614" s="21" t="s">
        <v>5398</v>
      </c>
      <c r="H1614" s="21" t="s">
        <v>1050</v>
      </c>
      <c r="I1614" s="21">
        <v>11.58</v>
      </c>
      <c r="J1614" s="21">
        <f t="shared" si="59"/>
        <v>3.474</v>
      </c>
      <c r="K1614" s="21">
        <f t="shared" si="60"/>
        <v>8.106</v>
      </c>
      <c r="L1614" s="21" t="s">
        <v>5399</v>
      </c>
      <c r="M1614" s="20" t="s">
        <v>23</v>
      </c>
      <c r="N1614" s="22" t="s">
        <v>5400</v>
      </c>
      <c r="O1614" s="21">
        <v>2019.3</v>
      </c>
      <c r="P1614" s="21">
        <v>2019.4</v>
      </c>
      <c r="Q1614" s="21" t="s">
        <v>5394</v>
      </c>
    </row>
    <row r="1615" s="3" customFormat="1" ht="36" spans="1:17">
      <c r="A1615" s="20">
        <v>1609</v>
      </c>
      <c r="B1615" s="21" t="s">
        <v>770</v>
      </c>
      <c r="C1615" s="21" t="s">
        <v>794</v>
      </c>
      <c r="D1615" s="20" t="s">
        <v>26</v>
      </c>
      <c r="E1615" s="21" t="s">
        <v>5401</v>
      </c>
      <c r="F1615" s="21" t="s">
        <v>271</v>
      </c>
      <c r="G1615" s="21" t="s">
        <v>5402</v>
      </c>
      <c r="H1615" s="21" t="s">
        <v>851</v>
      </c>
      <c r="I1615" s="21">
        <v>3</v>
      </c>
      <c r="J1615" s="21">
        <f t="shared" si="59"/>
        <v>0.9</v>
      </c>
      <c r="K1615" s="21">
        <f t="shared" si="60"/>
        <v>2.1</v>
      </c>
      <c r="L1615" s="21" t="s">
        <v>5403</v>
      </c>
      <c r="M1615" s="20" t="s">
        <v>23</v>
      </c>
      <c r="N1615" s="22" t="s">
        <v>4737</v>
      </c>
      <c r="O1615" s="21">
        <v>2019.1</v>
      </c>
      <c r="P1615" s="21">
        <v>2019.2</v>
      </c>
      <c r="Q1615" s="21" t="s">
        <v>5394</v>
      </c>
    </row>
    <row r="1616" s="3" customFormat="1" ht="36" spans="1:17">
      <c r="A1616" s="20">
        <v>1610</v>
      </c>
      <c r="B1616" s="21" t="s">
        <v>770</v>
      </c>
      <c r="C1616" s="21" t="s">
        <v>794</v>
      </c>
      <c r="D1616" s="20" t="s">
        <v>26</v>
      </c>
      <c r="E1616" s="21" t="s">
        <v>5404</v>
      </c>
      <c r="F1616" s="21" t="s">
        <v>271</v>
      </c>
      <c r="G1616" s="21" t="s">
        <v>5405</v>
      </c>
      <c r="H1616" s="21" t="s">
        <v>851</v>
      </c>
      <c r="I1616" s="21">
        <v>6</v>
      </c>
      <c r="J1616" s="21">
        <f t="shared" si="59"/>
        <v>1.8</v>
      </c>
      <c r="K1616" s="21">
        <f t="shared" si="60"/>
        <v>4.2</v>
      </c>
      <c r="L1616" s="21" t="s">
        <v>5406</v>
      </c>
      <c r="M1616" s="20" t="s">
        <v>23</v>
      </c>
      <c r="N1616" s="22" t="s">
        <v>5407</v>
      </c>
      <c r="O1616" s="21">
        <v>2019.3</v>
      </c>
      <c r="P1616" s="21">
        <v>2019.9</v>
      </c>
      <c r="Q1616" s="21" t="s">
        <v>5408</v>
      </c>
    </row>
    <row r="1617" s="3" customFormat="1" ht="36" spans="1:17">
      <c r="A1617" s="20">
        <v>1611</v>
      </c>
      <c r="B1617" s="21" t="s">
        <v>770</v>
      </c>
      <c r="C1617" s="21" t="s">
        <v>794</v>
      </c>
      <c r="D1617" s="20" t="s">
        <v>26</v>
      </c>
      <c r="E1617" s="21" t="s">
        <v>5409</v>
      </c>
      <c r="F1617" s="21" t="s">
        <v>271</v>
      </c>
      <c r="G1617" s="21" t="s">
        <v>5405</v>
      </c>
      <c r="H1617" s="21" t="s">
        <v>387</v>
      </c>
      <c r="I1617" s="21">
        <v>24</v>
      </c>
      <c r="J1617" s="21">
        <f t="shared" si="59"/>
        <v>7.2</v>
      </c>
      <c r="K1617" s="21">
        <f t="shared" si="60"/>
        <v>16.8</v>
      </c>
      <c r="L1617" s="21" t="s">
        <v>5410</v>
      </c>
      <c r="M1617" s="20" t="s">
        <v>23</v>
      </c>
      <c r="N1617" s="22" t="s">
        <v>4761</v>
      </c>
      <c r="O1617" s="21">
        <v>2019.2</v>
      </c>
      <c r="P1617" s="21">
        <v>2019.9</v>
      </c>
      <c r="Q1617" s="21" t="s">
        <v>5408</v>
      </c>
    </row>
    <row r="1618" s="3" customFormat="1" ht="72" spans="1:17">
      <c r="A1618" s="20">
        <v>1612</v>
      </c>
      <c r="B1618" s="21" t="s">
        <v>770</v>
      </c>
      <c r="C1618" s="21" t="s">
        <v>794</v>
      </c>
      <c r="D1618" s="20" t="s">
        <v>26</v>
      </c>
      <c r="E1618" s="21" t="s">
        <v>5411</v>
      </c>
      <c r="F1618" s="21" t="s">
        <v>271</v>
      </c>
      <c r="G1618" s="21" t="s">
        <v>5412</v>
      </c>
      <c r="H1618" s="21" t="s">
        <v>1050</v>
      </c>
      <c r="I1618" s="21">
        <v>25</v>
      </c>
      <c r="J1618" s="21">
        <f t="shared" si="59"/>
        <v>7.5</v>
      </c>
      <c r="K1618" s="21">
        <f t="shared" si="60"/>
        <v>17.5</v>
      </c>
      <c r="L1618" s="21" t="s">
        <v>5413</v>
      </c>
      <c r="M1618" s="20" t="s">
        <v>23</v>
      </c>
      <c r="N1618" s="22" t="s">
        <v>5414</v>
      </c>
      <c r="O1618" s="22" t="s">
        <v>570</v>
      </c>
      <c r="P1618" s="22" t="s">
        <v>319</v>
      </c>
      <c r="Q1618" s="21" t="s">
        <v>5415</v>
      </c>
    </row>
    <row r="1619" s="3" customFormat="1" ht="60" spans="1:17">
      <c r="A1619" s="20">
        <v>1613</v>
      </c>
      <c r="B1619" s="21" t="s">
        <v>770</v>
      </c>
      <c r="C1619" s="21" t="s">
        <v>794</v>
      </c>
      <c r="D1619" s="20" t="s">
        <v>26</v>
      </c>
      <c r="E1619" s="21" t="s">
        <v>5416</v>
      </c>
      <c r="F1619" s="21" t="s">
        <v>271</v>
      </c>
      <c r="G1619" s="21" t="s">
        <v>5417</v>
      </c>
      <c r="H1619" s="21" t="s">
        <v>5418</v>
      </c>
      <c r="I1619" s="21">
        <v>5</v>
      </c>
      <c r="J1619" s="21">
        <f t="shared" si="59"/>
        <v>1.5</v>
      </c>
      <c r="K1619" s="21">
        <f t="shared" si="60"/>
        <v>3.5</v>
      </c>
      <c r="L1619" s="21" t="s">
        <v>5419</v>
      </c>
      <c r="M1619" s="20" t="s">
        <v>23</v>
      </c>
      <c r="N1619" s="22" t="s">
        <v>5420</v>
      </c>
      <c r="O1619" s="22" t="s">
        <v>570</v>
      </c>
      <c r="P1619" s="22" t="s">
        <v>5421</v>
      </c>
      <c r="Q1619" s="21" t="s">
        <v>5415</v>
      </c>
    </row>
    <row r="1620" s="3" customFormat="1" ht="60" spans="1:17">
      <c r="A1620" s="20">
        <v>1614</v>
      </c>
      <c r="B1620" s="21" t="s">
        <v>770</v>
      </c>
      <c r="C1620" s="21" t="s">
        <v>794</v>
      </c>
      <c r="D1620" s="20" t="s">
        <v>884</v>
      </c>
      <c r="E1620" s="21" t="s">
        <v>5422</v>
      </c>
      <c r="F1620" s="21" t="s">
        <v>271</v>
      </c>
      <c r="G1620" s="21" t="s">
        <v>5423</v>
      </c>
      <c r="H1620" s="21" t="s">
        <v>5188</v>
      </c>
      <c r="I1620" s="21">
        <v>21.1</v>
      </c>
      <c r="J1620" s="21">
        <f t="shared" si="59"/>
        <v>6.33</v>
      </c>
      <c r="K1620" s="21">
        <f t="shared" si="60"/>
        <v>14.77</v>
      </c>
      <c r="L1620" s="21" t="s">
        <v>5424</v>
      </c>
      <c r="M1620" s="20" t="s">
        <v>23</v>
      </c>
      <c r="N1620" s="22" t="s">
        <v>5425</v>
      </c>
      <c r="O1620" s="21">
        <v>2019.1</v>
      </c>
      <c r="P1620" s="21">
        <v>2019.3</v>
      </c>
      <c r="Q1620" s="21" t="s">
        <v>5426</v>
      </c>
    </row>
    <row r="1621" s="3" customFormat="1" ht="36" spans="1:17">
      <c r="A1621" s="20">
        <v>1615</v>
      </c>
      <c r="B1621" s="21" t="s">
        <v>770</v>
      </c>
      <c r="C1621" s="21" t="s">
        <v>794</v>
      </c>
      <c r="D1621" s="20" t="s">
        <v>26</v>
      </c>
      <c r="E1621" s="21" t="s">
        <v>5427</v>
      </c>
      <c r="F1621" s="21" t="s">
        <v>271</v>
      </c>
      <c r="G1621" s="21" t="s">
        <v>5428</v>
      </c>
      <c r="H1621" s="21" t="s">
        <v>1050</v>
      </c>
      <c r="I1621" s="21">
        <v>8.9</v>
      </c>
      <c r="J1621" s="21">
        <f t="shared" si="59"/>
        <v>2.67</v>
      </c>
      <c r="K1621" s="21">
        <f t="shared" si="60"/>
        <v>6.23</v>
      </c>
      <c r="L1621" s="21" t="s">
        <v>5283</v>
      </c>
      <c r="M1621" s="20" t="s">
        <v>23</v>
      </c>
      <c r="N1621" s="22" t="s">
        <v>4825</v>
      </c>
      <c r="O1621" s="21">
        <v>2019.8</v>
      </c>
      <c r="P1621" s="22" t="s">
        <v>570</v>
      </c>
      <c r="Q1621" s="21" t="s">
        <v>5426</v>
      </c>
    </row>
    <row r="1622" s="3" customFormat="1" ht="36" spans="1:17">
      <c r="A1622" s="20">
        <v>1616</v>
      </c>
      <c r="B1622" s="21" t="s">
        <v>770</v>
      </c>
      <c r="C1622" s="20" t="s">
        <v>771</v>
      </c>
      <c r="D1622" s="20" t="s">
        <v>884</v>
      </c>
      <c r="E1622" s="21" t="s">
        <v>5429</v>
      </c>
      <c r="F1622" s="21" t="s">
        <v>271</v>
      </c>
      <c r="G1622" s="21" t="s">
        <v>5430</v>
      </c>
      <c r="H1622" s="21" t="s">
        <v>567</v>
      </c>
      <c r="I1622" s="21">
        <v>15</v>
      </c>
      <c r="J1622" s="21">
        <f t="shared" si="59"/>
        <v>4.5</v>
      </c>
      <c r="K1622" s="21">
        <f t="shared" si="60"/>
        <v>10.5</v>
      </c>
      <c r="L1622" s="21" t="s">
        <v>5431</v>
      </c>
      <c r="M1622" s="20" t="s">
        <v>23</v>
      </c>
      <c r="N1622" s="22" t="s">
        <v>5432</v>
      </c>
      <c r="O1622" s="21">
        <v>2019.1</v>
      </c>
      <c r="P1622" s="21">
        <v>2019.2</v>
      </c>
      <c r="Q1622" s="21" t="s">
        <v>5433</v>
      </c>
    </row>
    <row r="1623" s="3" customFormat="1" ht="36" spans="1:17">
      <c r="A1623" s="20">
        <v>1617</v>
      </c>
      <c r="B1623" s="21" t="s">
        <v>770</v>
      </c>
      <c r="C1623" s="21" t="s">
        <v>794</v>
      </c>
      <c r="D1623" s="20" t="s">
        <v>26</v>
      </c>
      <c r="E1623" s="21" t="s">
        <v>5434</v>
      </c>
      <c r="F1623" s="21" t="s">
        <v>271</v>
      </c>
      <c r="G1623" s="21" t="s">
        <v>5435</v>
      </c>
      <c r="H1623" s="21" t="s">
        <v>865</v>
      </c>
      <c r="I1623" s="21">
        <v>6</v>
      </c>
      <c r="J1623" s="21">
        <f t="shared" si="59"/>
        <v>1.8</v>
      </c>
      <c r="K1623" s="21">
        <f t="shared" si="60"/>
        <v>4.2</v>
      </c>
      <c r="L1623" s="21" t="s">
        <v>1900</v>
      </c>
      <c r="M1623" s="20" t="s">
        <v>23</v>
      </c>
      <c r="N1623" s="22" t="s">
        <v>5436</v>
      </c>
      <c r="O1623" s="21">
        <v>2019.1</v>
      </c>
      <c r="P1623" s="21">
        <v>2019.2</v>
      </c>
      <c r="Q1623" s="21" t="s">
        <v>5433</v>
      </c>
    </row>
    <row r="1624" s="3" customFormat="1" ht="36" spans="1:17">
      <c r="A1624" s="20">
        <v>1618</v>
      </c>
      <c r="B1624" s="21" t="s">
        <v>770</v>
      </c>
      <c r="C1624" s="21" t="s">
        <v>794</v>
      </c>
      <c r="D1624" s="20" t="s">
        <v>26</v>
      </c>
      <c r="E1624" s="21" t="s">
        <v>5437</v>
      </c>
      <c r="F1624" s="21" t="s">
        <v>271</v>
      </c>
      <c r="G1624" s="21" t="s">
        <v>5438</v>
      </c>
      <c r="H1624" s="21" t="s">
        <v>1304</v>
      </c>
      <c r="I1624" s="21">
        <v>9</v>
      </c>
      <c r="J1624" s="21">
        <f t="shared" si="59"/>
        <v>2.7</v>
      </c>
      <c r="K1624" s="21">
        <f t="shared" si="60"/>
        <v>6.3</v>
      </c>
      <c r="L1624" s="21" t="s">
        <v>5439</v>
      </c>
      <c r="M1624" s="20" t="s">
        <v>23</v>
      </c>
      <c r="N1624" s="22" t="s">
        <v>5440</v>
      </c>
      <c r="O1624" s="21">
        <v>2019.1</v>
      </c>
      <c r="P1624" s="21">
        <v>2019.2</v>
      </c>
      <c r="Q1624" s="21" t="s">
        <v>5433</v>
      </c>
    </row>
    <row r="1625" s="3" customFormat="1" ht="36" spans="1:17">
      <c r="A1625" s="20">
        <v>1619</v>
      </c>
      <c r="B1625" s="21" t="s">
        <v>770</v>
      </c>
      <c r="C1625" s="20" t="s">
        <v>771</v>
      </c>
      <c r="D1625" s="20" t="s">
        <v>313</v>
      </c>
      <c r="E1625" s="21" t="s">
        <v>5441</v>
      </c>
      <c r="F1625" s="21" t="s">
        <v>271</v>
      </c>
      <c r="G1625" s="21" t="s">
        <v>5442</v>
      </c>
      <c r="H1625" s="21" t="s">
        <v>372</v>
      </c>
      <c r="I1625" s="21">
        <v>11</v>
      </c>
      <c r="J1625" s="21">
        <f t="shared" si="59"/>
        <v>3.3</v>
      </c>
      <c r="K1625" s="21">
        <f t="shared" si="60"/>
        <v>7.7</v>
      </c>
      <c r="L1625" s="21" t="s">
        <v>5443</v>
      </c>
      <c r="M1625" s="20" t="s">
        <v>23</v>
      </c>
      <c r="N1625" s="22" t="s">
        <v>5444</v>
      </c>
      <c r="O1625" s="21">
        <v>2019.8</v>
      </c>
      <c r="P1625" s="21">
        <v>2019.11</v>
      </c>
      <c r="Q1625" s="21" t="s">
        <v>5445</v>
      </c>
    </row>
    <row r="1626" s="3" customFormat="1" ht="36" spans="1:17">
      <c r="A1626" s="20">
        <v>1620</v>
      </c>
      <c r="B1626" s="21" t="s">
        <v>770</v>
      </c>
      <c r="C1626" s="21" t="s">
        <v>794</v>
      </c>
      <c r="D1626" s="20" t="s">
        <v>884</v>
      </c>
      <c r="E1626" s="21" t="s">
        <v>5446</v>
      </c>
      <c r="F1626" s="21" t="s">
        <v>271</v>
      </c>
      <c r="G1626" s="21" t="s">
        <v>5447</v>
      </c>
      <c r="H1626" s="21" t="s">
        <v>851</v>
      </c>
      <c r="I1626" s="21">
        <v>4</v>
      </c>
      <c r="J1626" s="21">
        <f t="shared" ref="J1626:J1647" si="61">I1626*0.3</f>
        <v>1.2</v>
      </c>
      <c r="K1626" s="21">
        <f t="shared" ref="K1626:K1647" si="62">I1626*0.7</f>
        <v>2.8</v>
      </c>
      <c r="L1626" s="21" t="s">
        <v>5448</v>
      </c>
      <c r="M1626" s="20" t="s">
        <v>23</v>
      </c>
      <c r="N1626" s="22" t="s">
        <v>5449</v>
      </c>
      <c r="O1626" s="21">
        <v>2019.8</v>
      </c>
      <c r="P1626" s="21">
        <v>2019.11</v>
      </c>
      <c r="Q1626" s="21" t="s">
        <v>5445</v>
      </c>
    </row>
    <row r="1627" s="3" customFormat="1" ht="60" spans="1:17">
      <c r="A1627" s="20">
        <v>1621</v>
      </c>
      <c r="B1627" s="21" t="s">
        <v>770</v>
      </c>
      <c r="C1627" s="21" t="s">
        <v>794</v>
      </c>
      <c r="D1627" s="20" t="s">
        <v>26</v>
      </c>
      <c r="E1627" s="21" t="s">
        <v>5450</v>
      </c>
      <c r="F1627" s="21" t="s">
        <v>271</v>
      </c>
      <c r="G1627" s="21" t="s">
        <v>5451</v>
      </c>
      <c r="H1627" s="21" t="s">
        <v>851</v>
      </c>
      <c r="I1627" s="21">
        <v>10.6</v>
      </c>
      <c r="J1627" s="21">
        <f t="shared" si="61"/>
        <v>3.18</v>
      </c>
      <c r="K1627" s="21">
        <f t="shared" si="62"/>
        <v>7.42</v>
      </c>
      <c r="L1627" s="21" t="s">
        <v>5452</v>
      </c>
      <c r="M1627" s="20" t="s">
        <v>23</v>
      </c>
      <c r="N1627" s="22" t="s">
        <v>5453</v>
      </c>
      <c r="O1627" s="21">
        <v>2019.8</v>
      </c>
      <c r="P1627" s="21">
        <v>2019.11</v>
      </c>
      <c r="Q1627" s="21" t="s">
        <v>5445</v>
      </c>
    </row>
    <row r="1628" s="3" customFormat="1" ht="48" spans="1:17">
      <c r="A1628" s="20">
        <v>1622</v>
      </c>
      <c r="B1628" s="21" t="s">
        <v>770</v>
      </c>
      <c r="C1628" s="21" t="s">
        <v>794</v>
      </c>
      <c r="D1628" s="20" t="s">
        <v>26</v>
      </c>
      <c r="E1628" s="21" t="s">
        <v>5454</v>
      </c>
      <c r="F1628" s="21" t="s">
        <v>271</v>
      </c>
      <c r="G1628" s="21" t="s">
        <v>5455</v>
      </c>
      <c r="H1628" s="21" t="s">
        <v>851</v>
      </c>
      <c r="I1628" s="21">
        <v>4.4</v>
      </c>
      <c r="J1628" s="21">
        <f t="shared" si="61"/>
        <v>1.32</v>
      </c>
      <c r="K1628" s="21">
        <f t="shared" si="62"/>
        <v>3.08</v>
      </c>
      <c r="L1628" s="21" t="s">
        <v>5456</v>
      </c>
      <c r="M1628" s="20" t="s">
        <v>23</v>
      </c>
      <c r="N1628" s="22" t="s">
        <v>5457</v>
      </c>
      <c r="O1628" s="21">
        <v>2019.8</v>
      </c>
      <c r="P1628" s="21">
        <v>2019.11</v>
      </c>
      <c r="Q1628" s="21" t="s">
        <v>5445</v>
      </c>
    </row>
    <row r="1629" s="3" customFormat="1" ht="36" spans="1:17">
      <c r="A1629" s="20">
        <v>1623</v>
      </c>
      <c r="B1629" s="21" t="s">
        <v>770</v>
      </c>
      <c r="C1629" s="20" t="s">
        <v>771</v>
      </c>
      <c r="D1629" s="20" t="s">
        <v>26</v>
      </c>
      <c r="E1629" s="21" t="s">
        <v>5458</v>
      </c>
      <c r="F1629" s="21" t="s">
        <v>271</v>
      </c>
      <c r="G1629" s="21" t="s">
        <v>5459</v>
      </c>
      <c r="H1629" s="21" t="s">
        <v>372</v>
      </c>
      <c r="I1629" s="21">
        <v>10</v>
      </c>
      <c r="J1629" s="21">
        <f t="shared" si="61"/>
        <v>3</v>
      </c>
      <c r="K1629" s="21">
        <f t="shared" si="62"/>
        <v>7</v>
      </c>
      <c r="L1629" s="21" t="s">
        <v>5460</v>
      </c>
      <c r="M1629" s="20" t="s">
        <v>23</v>
      </c>
      <c r="N1629" s="22" t="s">
        <v>5461</v>
      </c>
      <c r="O1629" s="21">
        <v>2019.3</v>
      </c>
      <c r="P1629" s="21">
        <v>2019.4</v>
      </c>
      <c r="Q1629" s="21" t="s">
        <v>5293</v>
      </c>
    </row>
    <row r="1630" s="3" customFormat="1" ht="36" spans="1:17">
      <c r="A1630" s="20">
        <v>1624</v>
      </c>
      <c r="B1630" s="21" t="s">
        <v>770</v>
      </c>
      <c r="C1630" s="20" t="s">
        <v>771</v>
      </c>
      <c r="D1630" s="20" t="s">
        <v>26</v>
      </c>
      <c r="E1630" s="21" t="s">
        <v>5462</v>
      </c>
      <c r="F1630" s="21" t="s">
        <v>271</v>
      </c>
      <c r="G1630" s="21" t="s">
        <v>5463</v>
      </c>
      <c r="H1630" s="21" t="s">
        <v>372</v>
      </c>
      <c r="I1630" s="21">
        <v>10</v>
      </c>
      <c r="J1630" s="21">
        <f t="shared" si="61"/>
        <v>3</v>
      </c>
      <c r="K1630" s="21">
        <f t="shared" si="62"/>
        <v>7</v>
      </c>
      <c r="L1630" s="21" t="s">
        <v>5464</v>
      </c>
      <c r="M1630" s="20" t="s">
        <v>23</v>
      </c>
      <c r="N1630" s="22" t="s">
        <v>5465</v>
      </c>
      <c r="O1630" s="21">
        <v>2019.3</v>
      </c>
      <c r="P1630" s="21">
        <v>2019.4</v>
      </c>
      <c r="Q1630" s="21" t="s">
        <v>5445</v>
      </c>
    </row>
    <row r="1631" s="3" customFormat="1" ht="36" spans="1:17">
      <c r="A1631" s="20">
        <v>1625</v>
      </c>
      <c r="B1631" s="21" t="s">
        <v>770</v>
      </c>
      <c r="C1631" s="21" t="s">
        <v>794</v>
      </c>
      <c r="D1631" s="20" t="s">
        <v>26</v>
      </c>
      <c r="E1631" s="21" t="s">
        <v>5466</v>
      </c>
      <c r="F1631" s="21" t="s">
        <v>271</v>
      </c>
      <c r="G1631" s="21" t="s">
        <v>399</v>
      </c>
      <c r="H1631" s="21" t="s">
        <v>865</v>
      </c>
      <c r="I1631" s="21">
        <v>2</v>
      </c>
      <c r="J1631" s="21">
        <f t="shared" si="61"/>
        <v>0.6</v>
      </c>
      <c r="K1631" s="21">
        <f t="shared" si="62"/>
        <v>1.4</v>
      </c>
      <c r="L1631" s="21" t="s">
        <v>5467</v>
      </c>
      <c r="M1631" s="20" t="s">
        <v>23</v>
      </c>
      <c r="N1631" s="22" t="s">
        <v>5468</v>
      </c>
      <c r="O1631" s="22" t="s">
        <v>892</v>
      </c>
      <c r="P1631" s="22" t="s">
        <v>800</v>
      </c>
      <c r="Q1631" s="21" t="s">
        <v>5246</v>
      </c>
    </row>
    <row r="1632" s="3" customFormat="1" ht="36" spans="1:17">
      <c r="A1632" s="20">
        <v>1626</v>
      </c>
      <c r="B1632" s="21" t="s">
        <v>770</v>
      </c>
      <c r="C1632" s="21" t="s">
        <v>794</v>
      </c>
      <c r="D1632" s="20" t="s">
        <v>313</v>
      </c>
      <c r="E1632" s="21" t="s">
        <v>5469</v>
      </c>
      <c r="F1632" s="21" t="s">
        <v>271</v>
      </c>
      <c r="G1632" s="21" t="s">
        <v>5470</v>
      </c>
      <c r="H1632" s="21" t="s">
        <v>5471</v>
      </c>
      <c r="I1632" s="21">
        <v>1</v>
      </c>
      <c r="J1632" s="21">
        <f t="shared" si="61"/>
        <v>0.3</v>
      </c>
      <c r="K1632" s="21">
        <f t="shared" si="62"/>
        <v>0.7</v>
      </c>
      <c r="L1632" s="21" t="s">
        <v>5406</v>
      </c>
      <c r="M1632" s="20" t="s">
        <v>23</v>
      </c>
      <c r="N1632" s="22" t="s">
        <v>5472</v>
      </c>
      <c r="O1632" s="22" t="s">
        <v>110</v>
      </c>
      <c r="P1632" s="22" t="s">
        <v>584</v>
      </c>
      <c r="Q1632" s="21" t="s">
        <v>5394</v>
      </c>
    </row>
    <row r="1633" s="3" customFormat="1" ht="36" spans="1:17">
      <c r="A1633" s="20">
        <v>1627</v>
      </c>
      <c r="B1633" s="21" t="s">
        <v>770</v>
      </c>
      <c r="C1633" s="20" t="s">
        <v>771</v>
      </c>
      <c r="D1633" s="20" t="s">
        <v>313</v>
      </c>
      <c r="E1633" s="21" t="s">
        <v>5473</v>
      </c>
      <c r="F1633" s="21" t="s">
        <v>271</v>
      </c>
      <c r="G1633" s="21" t="s">
        <v>5474</v>
      </c>
      <c r="H1633" s="21" t="s">
        <v>889</v>
      </c>
      <c r="I1633" s="21">
        <v>2</v>
      </c>
      <c r="J1633" s="21">
        <f t="shared" si="61"/>
        <v>0.6</v>
      </c>
      <c r="K1633" s="21">
        <f t="shared" si="62"/>
        <v>1.4</v>
      </c>
      <c r="L1633" s="21" t="s">
        <v>5475</v>
      </c>
      <c r="M1633" s="20" t="s">
        <v>23</v>
      </c>
      <c r="N1633" s="22" t="s">
        <v>5476</v>
      </c>
      <c r="O1633" s="22" t="s">
        <v>34</v>
      </c>
      <c r="P1633" s="22" t="s">
        <v>110</v>
      </c>
      <c r="Q1633" s="21" t="s">
        <v>5349</v>
      </c>
    </row>
    <row r="1634" s="3" customFormat="1" ht="36" spans="1:17">
      <c r="A1634" s="20">
        <v>1628</v>
      </c>
      <c r="B1634" s="21" t="s">
        <v>770</v>
      </c>
      <c r="C1634" s="20" t="s">
        <v>771</v>
      </c>
      <c r="D1634" s="20" t="s">
        <v>313</v>
      </c>
      <c r="E1634" s="21" t="s">
        <v>5477</v>
      </c>
      <c r="F1634" s="21" t="s">
        <v>271</v>
      </c>
      <c r="G1634" s="21" t="s">
        <v>5478</v>
      </c>
      <c r="H1634" s="21" t="s">
        <v>372</v>
      </c>
      <c r="I1634" s="21">
        <v>3</v>
      </c>
      <c r="J1634" s="21">
        <f t="shared" si="61"/>
        <v>0.9</v>
      </c>
      <c r="K1634" s="21">
        <f t="shared" si="62"/>
        <v>2.1</v>
      </c>
      <c r="L1634" s="21" t="s">
        <v>5479</v>
      </c>
      <c r="M1634" s="20" t="s">
        <v>23</v>
      </c>
      <c r="N1634" s="22" t="s">
        <v>5480</v>
      </c>
      <c r="O1634" s="22" t="s">
        <v>34</v>
      </c>
      <c r="P1634" s="22" t="s">
        <v>110</v>
      </c>
      <c r="Q1634" s="21" t="s">
        <v>5433</v>
      </c>
    </row>
    <row r="1635" s="3" customFormat="1" ht="36" spans="1:17">
      <c r="A1635" s="20">
        <v>1629</v>
      </c>
      <c r="B1635" s="21" t="s">
        <v>770</v>
      </c>
      <c r="C1635" s="20" t="s">
        <v>771</v>
      </c>
      <c r="D1635" s="20" t="s">
        <v>313</v>
      </c>
      <c r="E1635" s="21" t="s">
        <v>5481</v>
      </c>
      <c r="F1635" s="21" t="s">
        <v>271</v>
      </c>
      <c r="G1635" s="21" t="s">
        <v>5482</v>
      </c>
      <c r="H1635" s="21" t="s">
        <v>372</v>
      </c>
      <c r="I1635" s="21">
        <v>3</v>
      </c>
      <c r="J1635" s="21">
        <f t="shared" si="61"/>
        <v>0.9</v>
      </c>
      <c r="K1635" s="21">
        <f t="shared" si="62"/>
        <v>2.1</v>
      </c>
      <c r="L1635" s="21" t="s">
        <v>5483</v>
      </c>
      <c r="M1635" s="20" t="s">
        <v>23</v>
      </c>
      <c r="N1635" s="22" t="s">
        <v>5484</v>
      </c>
      <c r="O1635" s="22" t="s">
        <v>800</v>
      </c>
      <c r="P1635" s="22" t="s">
        <v>35</v>
      </c>
      <c r="Q1635" s="21" t="s">
        <v>5319</v>
      </c>
    </row>
    <row r="1636" s="3" customFormat="1" ht="36" spans="1:17">
      <c r="A1636" s="20">
        <v>1630</v>
      </c>
      <c r="B1636" s="21" t="s">
        <v>770</v>
      </c>
      <c r="C1636" s="21" t="s">
        <v>794</v>
      </c>
      <c r="D1636" s="20" t="s">
        <v>884</v>
      </c>
      <c r="E1636" s="21" t="s">
        <v>5485</v>
      </c>
      <c r="F1636" s="21" t="s">
        <v>271</v>
      </c>
      <c r="G1636" s="21" t="s">
        <v>5486</v>
      </c>
      <c r="H1636" s="21" t="s">
        <v>5487</v>
      </c>
      <c r="I1636" s="21">
        <v>3</v>
      </c>
      <c r="J1636" s="21">
        <f t="shared" si="61"/>
        <v>0.9</v>
      </c>
      <c r="K1636" s="21">
        <f t="shared" si="62"/>
        <v>2.1</v>
      </c>
      <c r="L1636" s="21" t="s">
        <v>5488</v>
      </c>
      <c r="M1636" s="20" t="s">
        <v>23</v>
      </c>
      <c r="N1636" s="22" t="s">
        <v>5489</v>
      </c>
      <c r="O1636" s="22" t="s">
        <v>34</v>
      </c>
      <c r="P1636" s="22" t="s">
        <v>110</v>
      </c>
      <c r="Q1636" s="21" t="s">
        <v>5362</v>
      </c>
    </row>
    <row r="1637" s="3" customFormat="1" ht="36" spans="1:17">
      <c r="A1637" s="20">
        <v>1631</v>
      </c>
      <c r="B1637" s="21" t="s">
        <v>770</v>
      </c>
      <c r="C1637" s="20" t="s">
        <v>771</v>
      </c>
      <c r="D1637" s="20" t="s">
        <v>313</v>
      </c>
      <c r="E1637" s="21" t="s">
        <v>5490</v>
      </c>
      <c r="F1637" s="21" t="s">
        <v>271</v>
      </c>
      <c r="G1637" s="21" t="s">
        <v>5491</v>
      </c>
      <c r="H1637" s="21" t="s">
        <v>372</v>
      </c>
      <c r="I1637" s="21">
        <v>1</v>
      </c>
      <c r="J1637" s="21">
        <f t="shared" si="61"/>
        <v>0.3</v>
      </c>
      <c r="K1637" s="21">
        <f t="shared" si="62"/>
        <v>0.7</v>
      </c>
      <c r="L1637" s="21" t="s">
        <v>5492</v>
      </c>
      <c r="M1637" s="20" t="s">
        <v>23</v>
      </c>
      <c r="N1637" s="22" t="s">
        <v>3789</v>
      </c>
      <c r="O1637" s="22" t="s">
        <v>110</v>
      </c>
      <c r="P1637" s="22" t="s">
        <v>110</v>
      </c>
      <c r="Q1637" s="21" t="s">
        <v>5445</v>
      </c>
    </row>
    <row r="1638" s="3" customFormat="1" ht="36" spans="1:17">
      <c r="A1638" s="20">
        <v>1632</v>
      </c>
      <c r="B1638" s="21" t="s">
        <v>770</v>
      </c>
      <c r="C1638" s="21" t="s">
        <v>794</v>
      </c>
      <c r="D1638" s="20" t="s">
        <v>26</v>
      </c>
      <c r="E1638" s="21" t="s">
        <v>5493</v>
      </c>
      <c r="F1638" s="21" t="s">
        <v>271</v>
      </c>
      <c r="G1638" s="21" t="s">
        <v>5494</v>
      </c>
      <c r="H1638" s="21" t="s">
        <v>1304</v>
      </c>
      <c r="I1638" s="21">
        <v>1</v>
      </c>
      <c r="J1638" s="21">
        <f t="shared" si="61"/>
        <v>0.3</v>
      </c>
      <c r="K1638" s="21">
        <f t="shared" si="62"/>
        <v>0.7</v>
      </c>
      <c r="L1638" s="21" t="s">
        <v>5406</v>
      </c>
      <c r="M1638" s="20" t="s">
        <v>23</v>
      </c>
      <c r="N1638" s="22" t="s">
        <v>5495</v>
      </c>
      <c r="O1638" s="22" t="s">
        <v>34</v>
      </c>
      <c r="P1638" s="22" t="s">
        <v>110</v>
      </c>
      <c r="Q1638" s="21" t="s">
        <v>5217</v>
      </c>
    </row>
    <row r="1639" s="3" customFormat="1" ht="36" spans="1:17">
      <c r="A1639" s="20">
        <v>1633</v>
      </c>
      <c r="B1639" s="21" t="s">
        <v>770</v>
      </c>
      <c r="C1639" s="21" t="s">
        <v>794</v>
      </c>
      <c r="D1639" s="20" t="s">
        <v>313</v>
      </c>
      <c r="E1639" s="21" t="s">
        <v>5496</v>
      </c>
      <c r="F1639" s="21" t="s">
        <v>271</v>
      </c>
      <c r="G1639" s="21" t="s">
        <v>5497</v>
      </c>
      <c r="H1639" s="21" t="s">
        <v>851</v>
      </c>
      <c r="I1639" s="21">
        <v>1</v>
      </c>
      <c r="J1639" s="21">
        <f t="shared" si="61"/>
        <v>0.3</v>
      </c>
      <c r="K1639" s="21">
        <f t="shared" si="62"/>
        <v>0.7</v>
      </c>
      <c r="L1639" s="21" t="s">
        <v>5278</v>
      </c>
      <c r="M1639" s="20" t="s">
        <v>23</v>
      </c>
      <c r="N1639" s="22" t="s">
        <v>1347</v>
      </c>
      <c r="O1639" s="22" t="s">
        <v>584</v>
      </c>
      <c r="P1639" s="22" t="s">
        <v>892</v>
      </c>
      <c r="Q1639" s="21" t="s">
        <v>5426</v>
      </c>
    </row>
    <row r="1640" s="3" customFormat="1" ht="36" spans="1:17">
      <c r="A1640" s="20">
        <v>1634</v>
      </c>
      <c r="B1640" s="21" t="s">
        <v>770</v>
      </c>
      <c r="C1640" s="20" t="s">
        <v>771</v>
      </c>
      <c r="D1640" s="20" t="s">
        <v>313</v>
      </c>
      <c r="E1640" s="21" t="s">
        <v>5498</v>
      </c>
      <c r="F1640" s="21" t="s">
        <v>271</v>
      </c>
      <c r="G1640" s="21" t="s">
        <v>5499</v>
      </c>
      <c r="H1640" s="21" t="s">
        <v>372</v>
      </c>
      <c r="I1640" s="21">
        <v>3</v>
      </c>
      <c r="J1640" s="21">
        <f t="shared" si="61"/>
        <v>0.9</v>
      </c>
      <c r="K1640" s="21">
        <f t="shared" si="62"/>
        <v>2.1</v>
      </c>
      <c r="L1640" s="21" t="s">
        <v>5500</v>
      </c>
      <c r="M1640" s="20" t="s">
        <v>23</v>
      </c>
      <c r="N1640" s="22" t="s">
        <v>5501</v>
      </c>
      <c r="O1640" s="22" t="s">
        <v>34</v>
      </c>
      <c r="P1640" s="22" t="s">
        <v>110</v>
      </c>
      <c r="Q1640" s="21" t="s">
        <v>5345</v>
      </c>
    </row>
    <row r="1641" s="3" customFormat="1" ht="36" spans="1:17">
      <c r="A1641" s="20">
        <v>1635</v>
      </c>
      <c r="B1641" s="21" t="s">
        <v>770</v>
      </c>
      <c r="C1641" s="20" t="s">
        <v>771</v>
      </c>
      <c r="D1641" s="20" t="s">
        <v>26</v>
      </c>
      <c r="E1641" s="21" t="s">
        <v>5502</v>
      </c>
      <c r="F1641" s="21" t="s">
        <v>271</v>
      </c>
      <c r="G1641" s="21" t="s">
        <v>5503</v>
      </c>
      <c r="H1641" s="21" t="s">
        <v>372</v>
      </c>
      <c r="I1641" s="21">
        <v>20</v>
      </c>
      <c r="J1641" s="21">
        <f t="shared" si="61"/>
        <v>6</v>
      </c>
      <c r="K1641" s="21">
        <f t="shared" si="62"/>
        <v>14</v>
      </c>
      <c r="L1641" s="21" t="s">
        <v>5504</v>
      </c>
      <c r="M1641" s="20" t="s">
        <v>23</v>
      </c>
      <c r="N1641" s="22" t="s">
        <v>5505</v>
      </c>
      <c r="O1641" s="22" t="s">
        <v>34</v>
      </c>
      <c r="P1641" s="22" t="s">
        <v>584</v>
      </c>
      <c r="Q1641" s="21" t="s">
        <v>5274</v>
      </c>
    </row>
    <row r="1642" s="3" customFormat="1" ht="24" spans="1:17">
      <c r="A1642" s="20">
        <v>1636</v>
      </c>
      <c r="B1642" s="21" t="s">
        <v>770</v>
      </c>
      <c r="C1642" s="20" t="s">
        <v>771</v>
      </c>
      <c r="D1642" s="20" t="s">
        <v>26</v>
      </c>
      <c r="E1642" s="21" t="s">
        <v>5506</v>
      </c>
      <c r="F1642" s="21" t="s">
        <v>271</v>
      </c>
      <c r="G1642" s="21" t="s">
        <v>5507</v>
      </c>
      <c r="H1642" s="21" t="s">
        <v>372</v>
      </c>
      <c r="I1642" s="21">
        <v>7</v>
      </c>
      <c r="J1642" s="21">
        <f t="shared" si="61"/>
        <v>2.1</v>
      </c>
      <c r="K1642" s="21">
        <f t="shared" si="62"/>
        <v>4.9</v>
      </c>
      <c r="L1642" s="21" t="s">
        <v>2376</v>
      </c>
      <c r="M1642" s="20" t="s">
        <v>23</v>
      </c>
      <c r="N1642" s="21" t="s">
        <v>5508</v>
      </c>
      <c r="O1642" s="22" t="s">
        <v>584</v>
      </c>
      <c r="P1642" s="22" t="s">
        <v>570</v>
      </c>
      <c r="Q1642" s="21" t="s">
        <v>5319</v>
      </c>
    </row>
    <row r="1643" s="3" customFormat="1" ht="36" spans="1:17">
      <c r="A1643" s="20">
        <v>1637</v>
      </c>
      <c r="B1643" s="21" t="s">
        <v>770</v>
      </c>
      <c r="C1643" s="20" t="s">
        <v>771</v>
      </c>
      <c r="D1643" s="21" t="s">
        <v>26</v>
      </c>
      <c r="E1643" s="21" t="s">
        <v>5509</v>
      </c>
      <c r="F1643" s="21" t="s">
        <v>207</v>
      </c>
      <c r="G1643" s="21" t="s">
        <v>5510</v>
      </c>
      <c r="H1643" s="21" t="s">
        <v>372</v>
      </c>
      <c r="I1643" s="21">
        <v>20</v>
      </c>
      <c r="J1643" s="21">
        <f t="shared" ref="J1643:J1688" si="63">I1643*0.3</f>
        <v>6</v>
      </c>
      <c r="K1643" s="21">
        <f t="shared" ref="K1643:K1688" si="64">I1643*0.7</f>
        <v>14</v>
      </c>
      <c r="L1643" s="21" t="s">
        <v>5511</v>
      </c>
      <c r="M1643" s="20" t="s">
        <v>23</v>
      </c>
      <c r="N1643" s="21" t="s">
        <v>5512</v>
      </c>
      <c r="O1643" s="22" t="s">
        <v>34</v>
      </c>
      <c r="P1643" s="22" t="s">
        <v>570</v>
      </c>
      <c r="Q1643" s="21" t="s">
        <v>5513</v>
      </c>
    </row>
    <row r="1644" s="3" customFormat="1" ht="36" spans="1:17">
      <c r="A1644" s="20">
        <v>1638</v>
      </c>
      <c r="B1644" s="21" t="s">
        <v>770</v>
      </c>
      <c r="C1644" s="20" t="s">
        <v>771</v>
      </c>
      <c r="D1644" s="21" t="s">
        <v>26</v>
      </c>
      <c r="E1644" s="21" t="s">
        <v>5514</v>
      </c>
      <c r="F1644" s="21" t="s">
        <v>207</v>
      </c>
      <c r="G1644" s="21" t="s">
        <v>5515</v>
      </c>
      <c r="H1644" s="21" t="s">
        <v>372</v>
      </c>
      <c r="I1644" s="21">
        <v>10</v>
      </c>
      <c r="J1644" s="21">
        <f t="shared" si="63"/>
        <v>3</v>
      </c>
      <c r="K1644" s="21">
        <f t="shared" si="64"/>
        <v>7</v>
      </c>
      <c r="L1644" s="21" t="s">
        <v>5516</v>
      </c>
      <c r="M1644" s="20" t="s">
        <v>23</v>
      </c>
      <c r="N1644" s="21" t="s">
        <v>1383</v>
      </c>
      <c r="O1644" s="22" t="s">
        <v>34</v>
      </c>
      <c r="P1644" s="22" t="s">
        <v>570</v>
      </c>
      <c r="Q1644" s="21" t="s">
        <v>5513</v>
      </c>
    </row>
    <row r="1645" s="3" customFormat="1" ht="36" spans="1:17">
      <c r="A1645" s="20">
        <v>1639</v>
      </c>
      <c r="B1645" s="21" t="s">
        <v>770</v>
      </c>
      <c r="C1645" s="20" t="s">
        <v>771</v>
      </c>
      <c r="D1645" s="21" t="s">
        <v>26</v>
      </c>
      <c r="E1645" s="21" t="s">
        <v>5517</v>
      </c>
      <c r="F1645" s="21" t="s">
        <v>207</v>
      </c>
      <c r="G1645" s="21" t="s">
        <v>216</v>
      </c>
      <c r="H1645" s="21" t="s">
        <v>372</v>
      </c>
      <c r="I1645" s="21">
        <v>10</v>
      </c>
      <c r="J1645" s="21">
        <f t="shared" si="63"/>
        <v>3</v>
      </c>
      <c r="K1645" s="21">
        <f t="shared" si="64"/>
        <v>7</v>
      </c>
      <c r="L1645" s="21" t="s">
        <v>5518</v>
      </c>
      <c r="M1645" s="20" t="s">
        <v>23</v>
      </c>
      <c r="N1645" s="21" t="s">
        <v>5519</v>
      </c>
      <c r="O1645" s="22" t="s">
        <v>34</v>
      </c>
      <c r="P1645" s="22" t="s">
        <v>570</v>
      </c>
      <c r="Q1645" s="21" t="s">
        <v>5513</v>
      </c>
    </row>
    <row r="1646" s="3" customFormat="1" ht="36" spans="1:17">
      <c r="A1646" s="20">
        <v>1640</v>
      </c>
      <c r="B1646" s="21" t="s">
        <v>770</v>
      </c>
      <c r="C1646" s="20" t="s">
        <v>771</v>
      </c>
      <c r="D1646" s="21" t="s">
        <v>26</v>
      </c>
      <c r="E1646" s="21" t="s">
        <v>5520</v>
      </c>
      <c r="F1646" s="21" t="s">
        <v>207</v>
      </c>
      <c r="G1646" s="21" t="s">
        <v>5521</v>
      </c>
      <c r="H1646" s="21" t="s">
        <v>372</v>
      </c>
      <c r="I1646" s="21">
        <v>5</v>
      </c>
      <c r="J1646" s="21">
        <f t="shared" si="63"/>
        <v>1.5</v>
      </c>
      <c r="K1646" s="21">
        <f t="shared" si="64"/>
        <v>3.5</v>
      </c>
      <c r="L1646" s="21" t="s">
        <v>5522</v>
      </c>
      <c r="M1646" s="20" t="s">
        <v>23</v>
      </c>
      <c r="N1646" s="21" t="s">
        <v>5523</v>
      </c>
      <c r="O1646" s="22" t="s">
        <v>34</v>
      </c>
      <c r="P1646" s="22" t="s">
        <v>570</v>
      </c>
      <c r="Q1646" s="21" t="s">
        <v>5513</v>
      </c>
    </row>
    <row r="1647" s="3" customFormat="1" ht="36" spans="1:17">
      <c r="A1647" s="20">
        <v>1641</v>
      </c>
      <c r="B1647" s="21" t="s">
        <v>770</v>
      </c>
      <c r="C1647" s="20" t="s">
        <v>771</v>
      </c>
      <c r="D1647" s="21" t="s">
        <v>26</v>
      </c>
      <c r="E1647" s="21" t="s">
        <v>5524</v>
      </c>
      <c r="F1647" s="21" t="s">
        <v>207</v>
      </c>
      <c r="G1647" s="21" t="s">
        <v>5525</v>
      </c>
      <c r="H1647" s="21" t="s">
        <v>372</v>
      </c>
      <c r="I1647" s="21">
        <v>58</v>
      </c>
      <c r="J1647" s="21">
        <f t="shared" si="63"/>
        <v>17.4</v>
      </c>
      <c r="K1647" s="21">
        <f t="shared" si="64"/>
        <v>40.6</v>
      </c>
      <c r="L1647" s="21" t="s">
        <v>5526</v>
      </c>
      <c r="M1647" s="20" t="s">
        <v>23</v>
      </c>
      <c r="N1647" s="21" t="s">
        <v>5527</v>
      </c>
      <c r="O1647" s="22" t="s">
        <v>34</v>
      </c>
      <c r="P1647" s="22" t="s">
        <v>570</v>
      </c>
      <c r="Q1647" s="21" t="s">
        <v>5513</v>
      </c>
    </row>
    <row r="1648" s="3" customFormat="1" ht="36" spans="1:17">
      <c r="A1648" s="20">
        <v>1642</v>
      </c>
      <c r="B1648" s="21" t="s">
        <v>770</v>
      </c>
      <c r="C1648" s="21" t="s">
        <v>866</v>
      </c>
      <c r="D1648" s="21" t="s">
        <v>26</v>
      </c>
      <c r="E1648" s="21" t="s">
        <v>5528</v>
      </c>
      <c r="F1648" s="21" t="s">
        <v>207</v>
      </c>
      <c r="G1648" s="21" t="s">
        <v>5529</v>
      </c>
      <c r="H1648" s="21" t="s">
        <v>868</v>
      </c>
      <c r="I1648" s="21">
        <v>22.5</v>
      </c>
      <c r="J1648" s="21">
        <f t="shared" si="63"/>
        <v>6.75</v>
      </c>
      <c r="K1648" s="21">
        <f t="shared" si="64"/>
        <v>15.75</v>
      </c>
      <c r="L1648" s="21" t="s">
        <v>1264</v>
      </c>
      <c r="M1648" s="20" t="s">
        <v>23</v>
      </c>
      <c r="N1648" s="21" t="s">
        <v>5512</v>
      </c>
      <c r="O1648" s="22" t="s">
        <v>34</v>
      </c>
      <c r="P1648" s="22" t="s">
        <v>570</v>
      </c>
      <c r="Q1648" s="21" t="s">
        <v>5530</v>
      </c>
    </row>
    <row r="1649" s="3" customFormat="1" ht="36" spans="1:17">
      <c r="A1649" s="20">
        <v>1643</v>
      </c>
      <c r="B1649" s="21" t="s">
        <v>770</v>
      </c>
      <c r="C1649" s="20" t="s">
        <v>771</v>
      </c>
      <c r="D1649" s="21" t="s">
        <v>26</v>
      </c>
      <c r="E1649" s="21" t="s">
        <v>5531</v>
      </c>
      <c r="F1649" s="21" t="s">
        <v>207</v>
      </c>
      <c r="G1649" s="21" t="s">
        <v>5532</v>
      </c>
      <c r="H1649" s="21" t="s">
        <v>372</v>
      </c>
      <c r="I1649" s="21">
        <v>27.5</v>
      </c>
      <c r="J1649" s="21">
        <f t="shared" si="63"/>
        <v>8.25</v>
      </c>
      <c r="K1649" s="21">
        <f t="shared" si="64"/>
        <v>19.25</v>
      </c>
      <c r="L1649" s="21" t="s">
        <v>5533</v>
      </c>
      <c r="M1649" s="20" t="s">
        <v>23</v>
      </c>
      <c r="N1649" s="21" t="s">
        <v>5512</v>
      </c>
      <c r="O1649" s="22" t="s">
        <v>34</v>
      </c>
      <c r="P1649" s="22" t="s">
        <v>570</v>
      </c>
      <c r="Q1649" s="21" t="s">
        <v>5530</v>
      </c>
    </row>
    <row r="1650" s="3" customFormat="1" ht="36" spans="1:17">
      <c r="A1650" s="20">
        <v>1644</v>
      </c>
      <c r="B1650" s="21" t="s">
        <v>770</v>
      </c>
      <c r="C1650" s="20" t="s">
        <v>771</v>
      </c>
      <c r="D1650" s="21" t="s">
        <v>26</v>
      </c>
      <c r="E1650" s="21" t="s">
        <v>5534</v>
      </c>
      <c r="F1650" s="21" t="s">
        <v>207</v>
      </c>
      <c r="G1650" s="21" t="s">
        <v>5535</v>
      </c>
      <c r="H1650" s="21" t="s">
        <v>372</v>
      </c>
      <c r="I1650" s="21">
        <v>10</v>
      </c>
      <c r="J1650" s="21">
        <f t="shared" si="63"/>
        <v>3</v>
      </c>
      <c r="K1650" s="21">
        <f t="shared" si="64"/>
        <v>7</v>
      </c>
      <c r="L1650" s="21" t="s">
        <v>5536</v>
      </c>
      <c r="M1650" s="20" t="s">
        <v>23</v>
      </c>
      <c r="N1650" s="21" t="s">
        <v>5537</v>
      </c>
      <c r="O1650" s="22" t="s">
        <v>34</v>
      </c>
      <c r="P1650" s="22" t="s">
        <v>570</v>
      </c>
      <c r="Q1650" s="21" t="s">
        <v>5530</v>
      </c>
    </row>
    <row r="1651" s="3" customFormat="1" ht="36" spans="1:17">
      <c r="A1651" s="20">
        <v>1645</v>
      </c>
      <c r="B1651" s="21" t="s">
        <v>770</v>
      </c>
      <c r="C1651" s="21" t="s">
        <v>866</v>
      </c>
      <c r="D1651" s="21" t="s">
        <v>26</v>
      </c>
      <c r="E1651" s="21" t="s">
        <v>5538</v>
      </c>
      <c r="F1651" s="21" t="s">
        <v>207</v>
      </c>
      <c r="G1651" s="21" t="s">
        <v>5539</v>
      </c>
      <c r="H1651" s="21" t="s">
        <v>868</v>
      </c>
      <c r="I1651" s="21">
        <v>17.55</v>
      </c>
      <c r="J1651" s="21">
        <f t="shared" si="63"/>
        <v>5.265</v>
      </c>
      <c r="K1651" s="21">
        <f t="shared" si="64"/>
        <v>12.285</v>
      </c>
      <c r="L1651" s="21" t="s">
        <v>1270</v>
      </c>
      <c r="M1651" s="20" t="s">
        <v>23</v>
      </c>
      <c r="N1651" s="21" t="s">
        <v>5540</v>
      </c>
      <c r="O1651" s="22" t="s">
        <v>34</v>
      </c>
      <c r="P1651" s="22" t="s">
        <v>570</v>
      </c>
      <c r="Q1651" s="21" t="s">
        <v>5530</v>
      </c>
    </row>
    <row r="1652" s="3" customFormat="1" ht="36" spans="1:17">
      <c r="A1652" s="20">
        <v>1646</v>
      </c>
      <c r="B1652" s="21" t="s">
        <v>770</v>
      </c>
      <c r="C1652" s="20" t="s">
        <v>771</v>
      </c>
      <c r="D1652" s="21" t="s">
        <v>26</v>
      </c>
      <c r="E1652" s="21" t="s">
        <v>5541</v>
      </c>
      <c r="F1652" s="21" t="s">
        <v>207</v>
      </c>
      <c r="G1652" s="21" t="s">
        <v>5542</v>
      </c>
      <c r="H1652" s="21" t="s">
        <v>372</v>
      </c>
      <c r="I1652" s="21">
        <v>18</v>
      </c>
      <c r="J1652" s="21">
        <f t="shared" si="63"/>
        <v>5.4</v>
      </c>
      <c r="K1652" s="21">
        <f t="shared" si="64"/>
        <v>12.6</v>
      </c>
      <c r="L1652" s="21" t="s">
        <v>5511</v>
      </c>
      <c r="M1652" s="20" t="s">
        <v>23</v>
      </c>
      <c r="N1652" s="21" t="s">
        <v>5543</v>
      </c>
      <c r="O1652" s="22" t="s">
        <v>34</v>
      </c>
      <c r="P1652" s="22" t="s">
        <v>570</v>
      </c>
      <c r="Q1652" s="21" t="s">
        <v>5530</v>
      </c>
    </row>
    <row r="1653" s="3" customFormat="1" ht="36" spans="1:17">
      <c r="A1653" s="20">
        <v>1647</v>
      </c>
      <c r="B1653" s="21" t="s">
        <v>770</v>
      </c>
      <c r="C1653" s="20" t="s">
        <v>771</v>
      </c>
      <c r="D1653" s="21" t="s">
        <v>26</v>
      </c>
      <c r="E1653" s="21" t="s">
        <v>5544</v>
      </c>
      <c r="F1653" s="21" t="s">
        <v>207</v>
      </c>
      <c r="G1653" s="21" t="s">
        <v>5545</v>
      </c>
      <c r="H1653" s="21" t="s">
        <v>372</v>
      </c>
      <c r="I1653" s="21">
        <v>14.45</v>
      </c>
      <c r="J1653" s="21">
        <f t="shared" si="63"/>
        <v>4.335</v>
      </c>
      <c r="K1653" s="21">
        <f t="shared" si="64"/>
        <v>10.115</v>
      </c>
      <c r="L1653" s="21" t="s">
        <v>1401</v>
      </c>
      <c r="M1653" s="20" t="s">
        <v>23</v>
      </c>
      <c r="N1653" s="21" t="s">
        <v>5546</v>
      </c>
      <c r="O1653" s="22" t="s">
        <v>34</v>
      </c>
      <c r="P1653" s="22" t="s">
        <v>570</v>
      </c>
      <c r="Q1653" s="21" t="s">
        <v>5530</v>
      </c>
    </row>
    <row r="1654" s="3" customFormat="1" ht="36" spans="1:17">
      <c r="A1654" s="20">
        <v>1648</v>
      </c>
      <c r="B1654" s="21" t="s">
        <v>770</v>
      </c>
      <c r="C1654" s="20" t="s">
        <v>771</v>
      </c>
      <c r="D1654" s="21" t="s">
        <v>26</v>
      </c>
      <c r="E1654" s="21" t="s">
        <v>5547</v>
      </c>
      <c r="F1654" s="21" t="s">
        <v>207</v>
      </c>
      <c r="G1654" s="21" t="s">
        <v>5548</v>
      </c>
      <c r="H1654" s="21" t="s">
        <v>372</v>
      </c>
      <c r="I1654" s="21">
        <v>62</v>
      </c>
      <c r="J1654" s="21">
        <f t="shared" si="63"/>
        <v>18.6</v>
      </c>
      <c r="K1654" s="21">
        <f t="shared" si="64"/>
        <v>43.4</v>
      </c>
      <c r="L1654" s="21" t="s">
        <v>5549</v>
      </c>
      <c r="M1654" s="20" t="s">
        <v>23</v>
      </c>
      <c r="N1654" s="21" t="s">
        <v>5550</v>
      </c>
      <c r="O1654" s="22" t="s">
        <v>34</v>
      </c>
      <c r="P1654" s="22" t="s">
        <v>570</v>
      </c>
      <c r="Q1654" s="21" t="s">
        <v>5551</v>
      </c>
    </row>
    <row r="1655" s="3" customFormat="1" ht="36" spans="1:17">
      <c r="A1655" s="20">
        <v>1649</v>
      </c>
      <c r="B1655" s="21" t="s">
        <v>770</v>
      </c>
      <c r="C1655" s="21" t="s">
        <v>794</v>
      </c>
      <c r="D1655" s="21" t="s">
        <v>26</v>
      </c>
      <c r="E1655" s="21" t="s">
        <v>5552</v>
      </c>
      <c r="F1655" s="21" t="s">
        <v>207</v>
      </c>
      <c r="G1655" s="21" t="s">
        <v>5553</v>
      </c>
      <c r="H1655" s="21" t="s">
        <v>851</v>
      </c>
      <c r="I1655" s="21">
        <v>8</v>
      </c>
      <c r="J1655" s="21">
        <f t="shared" si="63"/>
        <v>2.4</v>
      </c>
      <c r="K1655" s="21">
        <f t="shared" si="64"/>
        <v>5.6</v>
      </c>
      <c r="L1655" s="21" t="s">
        <v>5554</v>
      </c>
      <c r="M1655" s="20" t="s">
        <v>23</v>
      </c>
      <c r="N1655" s="21" t="s">
        <v>5555</v>
      </c>
      <c r="O1655" s="22" t="s">
        <v>34</v>
      </c>
      <c r="P1655" s="22" t="s">
        <v>570</v>
      </c>
      <c r="Q1655" s="21" t="s">
        <v>5551</v>
      </c>
    </row>
    <row r="1656" s="3" customFormat="1" ht="36" spans="1:17">
      <c r="A1656" s="20">
        <v>1650</v>
      </c>
      <c r="B1656" s="21" t="s">
        <v>770</v>
      </c>
      <c r="C1656" s="21" t="s">
        <v>794</v>
      </c>
      <c r="D1656" s="21" t="s">
        <v>26</v>
      </c>
      <c r="E1656" s="21" t="s">
        <v>5556</v>
      </c>
      <c r="F1656" s="21" t="s">
        <v>207</v>
      </c>
      <c r="G1656" s="21" t="s">
        <v>5557</v>
      </c>
      <c r="H1656" s="21" t="s">
        <v>851</v>
      </c>
      <c r="I1656" s="21">
        <v>6</v>
      </c>
      <c r="J1656" s="21">
        <f t="shared" si="63"/>
        <v>1.8</v>
      </c>
      <c r="K1656" s="21">
        <f t="shared" si="64"/>
        <v>4.2</v>
      </c>
      <c r="L1656" s="21" t="s">
        <v>5558</v>
      </c>
      <c r="M1656" s="20" t="s">
        <v>23</v>
      </c>
      <c r="N1656" s="21" t="s">
        <v>3879</v>
      </c>
      <c r="O1656" s="22" t="s">
        <v>34</v>
      </c>
      <c r="P1656" s="22" t="s">
        <v>570</v>
      </c>
      <c r="Q1656" s="21" t="s">
        <v>5551</v>
      </c>
    </row>
    <row r="1657" s="3" customFormat="1" ht="36" spans="1:17">
      <c r="A1657" s="20">
        <v>1651</v>
      </c>
      <c r="B1657" s="21" t="s">
        <v>770</v>
      </c>
      <c r="C1657" s="20" t="s">
        <v>771</v>
      </c>
      <c r="D1657" s="21" t="s">
        <v>26</v>
      </c>
      <c r="E1657" s="21" t="s">
        <v>5559</v>
      </c>
      <c r="F1657" s="21" t="s">
        <v>207</v>
      </c>
      <c r="G1657" s="21" t="s">
        <v>5560</v>
      </c>
      <c r="H1657" s="21" t="s">
        <v>372</v>
      </c>
      <c r="I1657" s="21">
        <v>70</v>
      </c>
      <c r="J1657" s="21">
        <f t="shared" si="63"/>
        <v>21</v>
      </c>
      <c r="K1657" s="21">
        <f t="shared" si="64"/>
        <v>49</v>
      </c>
      <c r="L1657" s="21" t="s">
        <v>2107</v>
      </c>
      <c r="M1657" s="20" t="s">
        <v>23</v>
      </c>
      <c r="N1657" s="21" t="s">
        <v>5561</v>
      </c>
      <c r="O1657" s="22" t="s">
        <v>34</v>
      </c>
      <c r="P1657" s="22" t="s">
        <v>570</v>
      </c>
      <c r="Q1657" s="21" t="s">
        <v>5562</v>
      </c>
    </row>
    <row r="1658" s="3" customFormat="1" ht="36" spans="1:17">
      <c r="A1658" s="20">
        <v>1652</v>
      </c>
      <c r="B1658" s="21" t="s">
        <v>770</v>
      </c>
      <c r="C1658" s="20" t="s">
        <v>771</v>
      </c>
      <c r="D1658" s="21" t="s">
        <v>26</v>
      </c>
      <c r="E1658" s="21" t="s">
        <v>5563</v>
      </c>
      <c r="F1658" s="21" t="s">
        <v>207</v>
      </c>
      <c r="G1658" s="21" t="s">
        <v>5564</v>
      </c>
      <c r="H1658" s="21" t="s">
        <v>372</v>
      </c>
      <c r="I1658" s="21">
        <v>10</v>
      </c>
      <c r="J1658" s="21">
        <f t="shared" si="63"/>
        <v>3</v>
      </c>
      <c r="K1658" s="21">
        <f t="shared" si="64"/>
        <v>7</v>
      </c>
      <c r="L1658" s="21" t="s">
        <v>1260</v>
      </c>
      <c r="M1658" s="20" t="s">
        <v>23</v>
      </c>
      <c r="N1658" s="21" t="s">
        <v>5565</v>
      </c>
      <c r="O1658" s="22" t="s">
        <v>34</v>
      </c>
      <c r="P1658" s="22" t="s">
        <v>570</v>
      </c>
      <c r="Q1658" s="21" t="s">
        <v>5566</v>
      </c>
    </row>
    <row r="1659" s="3" customFormat="1" ht="36" spans="1:17">
      <c r="A1659" s="20">
        <v>1653</v>
      </c>
      <c r="B1659" s="21" t="s">
        <v>770</v>
      </c>
      <c r="C1659" s="21" t="s">
        <v>794</v>
      </c>
      <c r="D1659" s="21" t="s">
        <v>26</v>
      </c>
      <c r="E1659" s="21" t="s">
        <v>5567</v>
      </c>
      <c r="F1659" s="21" t="s">
        <v>207</v>
      </c>
      <c r="G1659" s="21" t="s">
        <v>5568</v>
      </c>
      <c r="H1659" s="21" t="s">
        <v>567</v>
      </c>
      <c r="I1659" s="21">
        <v>10</v>
      </c>
      <c r="J1659" s="21">
        <f t="shared" si="63"/>
        <v>3</v>
      </c>
      <c r="K1659" s="21">
        <f t="shared" si="64"/>
        <v>7</v>
      </c>
      <c r="L1659" s="21" t="s">
        <v>5569</v>
      </c>
      <c r="M1659" s="20" t="s">
        <v>23</v>
      </c>
      <c r="N1659" s="21" t="s">
        <v>5570</v>
      </c>
      <c r="O1659" s="22" t="s">
        <v>34</v>
      </c>
      <c r="P1659" s="22" t="s">
        <v>570</v>
      </c>
      <c r="Q1659" s="21" t="s">
        <v>3826</v>
      </c>
    </row>
    <row r="1660" s="3" customFormat="1" ht="36" spans="1:17">
      <c r="A1660" s="20">
        <v>1654</v>
      </c>
      <c r="B1660" s="21" t="s">
        <v>770</v>
      </c>
      <c r="C1660" s="20" t="s">
        <v>771</v>
      </c>
      <c r="D1660" s="21" t="s">
        <v>26</v>
      </c>
      <c r="E1660" s="21" t="s">
        <v>5571</v>
      </c>
      <c r="F1660" s="21" t="s">
        <v>207</v>
      </c>
      <c r="G1660" s="21" t="s">
        <v>5572</v>
      </c>
      <c r="H1660" s="21" t="s">
        <v>372</v>
      </c>
      <c r="I1660" s="21">
        <v>20</v>
      </c>
      <c r="J1660" s="21">
        <f t="shared" si="63"/>
        <v>6</v>
      </c>
      <c r="K1660" s="21">
        <f t="shared" si="64"/>
        <v>14</v>
      </c>
      <c r="L1660" s="21" t="s">
        <v>5516</v>
      </c>
      <c r="M1660" s="20" t="s">
        <v>23</v>
      </c>
      <c r="N1660" s="21" t="s">
        <v>5573</v>
      </c>
      <c r="O1660" s="22" t="s">
        <v>34</v>
      </c>
      <c r="P1660" s="22" t="s">
        <v>570</v>
      </c>
      <c r="Q1660" s="21" t="s">
        <v>3826</v>
      </c>
    </row>
    <row r="1661" s="3" customFormat="1" ht="36" spans="1:17">
      <c r="A1661" s="20">
        <v>1655</v>
      </c>
      <c r="B1661" s="21" t="s">
        <v>770</v>
      </c>
      <c r="C1661" s="20" t="s">
        <v>771</v>
      </c>
      <c r="D1661" s="21" t="s">
        <v>26</v>
      </c>
      <c r="E1661" s="21" t="s">
        <v>5574</v>
      </c>
      <c r="F1661" s="21" t="s">
        <v>207</v>
      </c>
      <c r="G1661" s="21" t="s">
        <v>5575</v>
      </c>
      <c r="H1661" s="21" t="s">
        <v>372</v>
      </c>
      <c r="I1661" s="21">
        <v>20</v>
      </c>
      <c r="J1661" s="21">
        <f t="shared" si="63"/>
        <v>6</v>
      </c>
      <c r="K1661" s="21">
        <f t="shared" si="64"/>
        <v>14</v>
      </c>
      <c r="L1661" s="21" t="s">
        <v>5576</v>
      </c>
      <c r="M1661" s="20" t="s">
        <v>23</v>
      </c>
      <c r="N1661" s="21" t="s">
        <v>5577</v>
      </c>
      <c r="O1661" s="22" t="s">
        <v>34</v>
      </c>
      <c r="P1661" s="22" t="s">
        <v>570</v>
      </c>
      <c r="Q1661" s="21" t="s">
        <v>5578</v>
      </c>
    </row>
    <row r="1662" s="3" customFormat="1" ht="36" spans="1:17">
      <c r="A1662" s="20">
        <v>1656</v>
      </c>
      <c r="B1662" s="21" t="s">
        <v>770</v>
      </c>
      <c r="C1662" s="21" t="s">
        <v>794</v>
      </c>
      <c r="D1662" s="21" t="s">
        <v>26</v>
      </c>
      <c r="E1662" s="21" t="s">
        <v>5579</v>
      </c>
      <c r="F1662" s="21" t="s">
        <v>207</v>
      </c>
      <c r="G1662" s="21" t="s">
        <v>5580</v>
      </c>
      <c r="H1662" s="21" t="s">
        <v>851</v>
      </c>
      <c r="I1662" s="21">
        <v>10</v>
      </c>
      <c r="J1662" s="21">
        <f t="shared" si="63"/>
        <v>3</v>
      </c>
      <c r="K1662" s="21">
        <f t="shared" si="64"/>
        <v>7</v>
      </c>
      <c r="L1662" s="21" t="s">
        <v>5581</v>
      </c>
      <c r="M1662" s="20" t="s">
        <v>23</v>
      </c>
      <c r="N1662" s="21" t="s">
        <v>5582</v>
      </c>
      <c r="O1662" s="22" t="s">
        <v>34</v>
      </c>
      <c r="P1662" s="22" t="s">
        <v>570</v>
      </c>
      <c r="Q1662" s="21" t="s">
        <v>585</v>
      </c>
    </row>
    <row r="1663" s="3" customFormat="1" ht="36" spans="1:17">
      <c r="A1663" s="20">
        <v>1657</v>
      </c>
      <c r="B1663" s="21" t="s">
        <v>770</v>
      </c>
      <c r="C1663" s="20" t="s">
        <v>771</v>
      </c>
      <c r="D1663" s="21" t="s">
        <v>26</v>
      </c>
      <c r="E1663" s="21" t="s">
        <v>5583</v>
      </c>
      <c r="F1663" s="21" t="s">
        <v>207</v>
      </c>
      <c r="G1663" s="21" t="s">
        <v>5584</v>
      </c>
      <c r="H1663" s="21" t="s">
        <v>372</v>
      </c>
      <c r="I1663" s="21">
        <v>10</v>
      </c>
      <c r="J1663" s="21">
        <f t="shared" si="63"/>
        <v>3</v>
      </c>
      <c r="K1663" s="21">
        <f t="shared" si="64"/>
        <v>7</v>
      </c>
      <c r="L1663" s="21" t="s">
        <v>5585</v>
      </c>
      <c r="M1663" s="20" t="s">
        <v>23</v>
      </c>
      <c r="N1663" s="21" t="s">
        <v>5586</v>
      </c>
      <c r="O1663" s="22" t="s">
        <v>34</v>
      </c>
      <c r="P1663" s="22" t="s">
        <v>570</v>
      </c>
      <c r="Q1663" s="21" t="s">
        <v>585</v>
      </c>
    </row>
    <row r="1664" s="3" customFormat="1" ht="36" spans="1:17">
      <c r="A1664" s="20">
        <v>1658</v>
      </c>
      <c r="B1664" s="21" t="s">
        <v>770</v>
      </c>
      <c r="C1664" s="20" t="s">
        <v>771</v>
      </c>
      <c r="D1664" s="21" t="s">
        <v>26</v>
      </c>
      <c r="E1664" s="21" t="s">
        <v>5587</v>
      </c>
      <c r="F1664" s="21" t="s">
        <v>207</v>
      </c>
      <c r="G1664" s="21" t="s">
        <v>5588</v>
      </c>
      <c r="H1664" s="21" t="s">
        <v>372</v>
      </c>
      <c r="I1664" s="21">
        <v>12</v>
      </c>
      <c r="J1664" s="21">
        <f t="shared" si="63"/>
        <v>3.6</v>
      </c>
      <c r="K1664" s="21">
        <f t="shared" si="64"/>
        <v>8.4</v>
      </c>
      <c r="L1664" s="21" t="s">
        <v>5549</v>
      </c>
      <c r="M1664" s="20" t="s">
        <v>23</v>
      </c>
      <c r="N1664" s="21" t="s">
        <v>5589</v>
      </c>
      <c r="O1664" s="22" t="s">
        <v>34</v>
      </c>
      <c r="P1664" s="22" t="s">
        <v>570</v>
      </c>
      <c r="Q1664" s="21" t="s">
        <v>5590</v>
      </c>
    </row>
    <row r="1665" s="3" customFormat="1" ht="36" spans="1:17">
      <c r="A1665" s="20">
        <v>1659</v>
      </c>
      <c r="B1665" s="21" t="s">
        <v>770</v>
      </c>
      <c r="C1665" s="20" t="s">
        <v>771</v>
      </c>
      <c r="D1665" s="21" t="s">
        <v>26</v>
      </c>
      <c r="E1665" s="21" t="s">
        <v>5591</v>
      </c>
      <c r="F1665" s="21" t="s">
        <v>207</v>
      </c>
      <c r="G1665" s="21" t="s">
        <v>5592</v>
      </c>
      <c r="H1665" s="21" t="s">
        <v>372</v>
      </c>
      <c r="I1665" s="21">
        <v>5</v>
      </c>
      <c r="J1665" s="21">
        <f t="shared" si="63"/>
        <v>1.5</v>
      </c>
      <c r="K1665" s="21">
        <f t="shared" si="64"/>
        <v>3.5</v>
      </c>
      <c r="L1665" s="21" t="s">
        <v>5593</v>
      </c>
      <c r="M1665" s="20" t="s">
        <v>23</v>
      </c>
      <c r="N1665" s="21" t="s">
        <v>5594</v>
      </c>
      <c r="O1665" s="22" t="s">
        <v>34</v>
      </c>
      <c r="P1665" s="22" t="s">
        <v>570</v>
      </c>
      <c r="Q1665" s="21" t="s">
        <v>5595</v>
      </c>
    </row>
    <row r="1666" s="3" customFormat="1" ht="36" spans="1:17">
      <c r="A1666" s="20">
        <v>1660</v>
      </c>
      <c r="B1666" s="21" t="s">
        <v>770</v>
      </c>
      <c r="C1666" s="21" t="s">
        <v>794</v>
      </c>
      <c r="D1666" s="21" t="s">
        <v>26</v>
      </c>
      <c r="E1666" s="21" t="s">
        <v>5596</v>
      </c>
      <c r="F1666" s="21" t="s">
        <v>207</v>
      </c>
      <c r="G1666" s="21" t="s">
        <v>5597</v>
      </c>
      <c r="H1666" s="21" t="s">
        <v>5598</v>
      </c>
      <c r="I1666" s="21">
        <v>20</v>
      </c>
      <c r="J1666" s="21">
        <f t="shared" si="63"/>
        <v>6</v>
      </c>
      <c r="K1666" s="21">
        <f t="shared" si="64"/>
        <v>14</v>
      </c>
      <c r="L1666" s="21" t="s">
        <v>5599</v>
      </c>
      <c r="M1666" s="20" t="s">
        <v>23</v>
      </c>
      <c r="N1666" s="21" t="s">
        <v>5600</v>
      </c>
      <c r="O1666" s="22" t="s">
        <v>34</v>
      </c>
      <c r="P1666" s="22" t="s">
        <v>570</v>
      </c>
      <c r="Q1666" s="21" t="s">
        <v>5601</v>
      </c>
    </row>
    <row r="1667" s="3" customFormat="1" ht="36" spans="1:17">
      <c r="A1667" s="20">
        <v>1661</v>
      </c>
      <c r="B1667" s="21" t="s">
        <v>770</v>
      </c>
      <c r="C1667" s="21" t="s">
        <v>794</v>
      </c>
      <c r="D1667" s="21" t="s">
        <v>26</v>
      </c>
      <c r="E1667" s="21" t="s">
        <v>5602</v>
      </c>
      <c r="F1667" s="21" t="s">
        <v>207</v>
      </c>
      <c r="G1667" s="21" t="s">
        <v>5603</v>
      </c>
      <c r="H1667" s="21" t="s">
        <v>851</v>
      </c>
      <c r="I1667" s="21">
        <v>10</v>
      </c>
      <c r="J1667" s="21">
        <f t="shared" si="63"/>
        <v>3</v>
      </c>
      <c r="K1667" s="21">
        <f t="shared" si="64"/>
        <v>7</v>
      </c>
      <c r="L1667" s="21" t="s">
        <v>5604</v>
      </c>
      <c r="M1667" s="20" t="s">
        <v>23</v>
      </c>
      <c r="N1667" s="21" t="s">
        <v>5605</v>
      </c>
      <c r="O1667" s="22" t="s">
        <v>34</v>
      </c>
      <c r="P1667" s="22" t="s">
        <v>570</v>
      </c>
      <c r="Q1667" s="21" t="s">
        <v>5601</v>
      </c>
    </row>
    <row r="1668" s="3" customFormat="1" ht="36" spans="1:17">
      <c r="A1668" s="20">
        <v>1662</v>
      </c>
      <c r="B1668" s="21" t="s">
        <v>770</v>
      </c>
      <c r="C1668" s="21" t="s">
        <v>794</v>
      </c>
      <c r="D1668" s="21" t="s">
        <v>26</v>
      </c>
      <c r="E1668" s="21" t="s">
        <v>5606</v>
      </c>
      <c r="F1668" s="21" t="s">
        <v>207</v>
      </c>
      <c r="G1668" s="21" t="s">
        <v>5607</v>
      </c>
      <c r="H1668" s="21" t="s">
        <v>567</v>
      </c>
      <c r="I1668" s="21">
        <v>10</v>
      </c>
      <c r="J1668" s="21">
        <f t="shared" si="63"/>
        <v>3</v>
      </c>
      <c r="K1668" s="21">
        <f t="shared" si="64"/>
        <v>7</v>
      </c>
      <c r="L1668" s="21" t="s">
        <v>3900</v>
      </c>
      <c r="M1668" s="20" t="s">
        <v>23</v>
      </c>
      <c r="N1668" s="21" t="s">
        <v>5608</v>
      </c>
      <c r="O1668" s="22" t="s">
        <v>34</v>
      </c>
      <c r="P1668" s="22" t="s">
        <v>570</v>
      </c>
      <c r="Q1668" s="21" t="s">
        <v>5601</v>
      </c>
    </row>
    <row r="1669" s="3" customFormat="1" ht="36" spans="1:17">
      <c r="A1669" s="20">
        <v>1663</v>
      </c>
      <c r="B1669" s="21" t="s">
        <v>770</v>
      </c>
      <c r="C1669" s="21" t="s">
        <v>794</v>
      </c>
      <c r="D1669" s="21" t="s">
        <v>26</v>
      </c>
      <c r="E1669" s="21" t="s">
        <v>5609</v>
      </c>
      <c r="F1669" s="21" t="s">
        <v>207</v>
      </c>
      <c r="G1669" s="21" t="s">
        <v>5610</v>
      </c>
      <c r="H1669" s="21" t="s">
        <v>851</v>
      </c>
      <c r="I1669" s="21">
        <v>5</v>
      </c>
      <c r="J1669" s="21">
        <f t="shared" si="63"/>
        <v>1.5</v>
      </c>
      <c r="K1669" s="21">
        <f t="shared" si="64"/>
        <v>3.5</v>
      </c>
      <c r="L1669" s="21" t="s">
        <v>5611</v>
      </c>
      <c r="M1669" s="20" t="s">
        <v>23</v>
      </c>
      <c r="N1669" s="21" t="s">
        <v>5612</v>
      </c>
      <c r="O1669" s="22" t="s">
        <v>34</v>
      </c>
      <c r="P1669" s="22" t="s">
        <v>570</v>
      </c>
      <c r="Q1669" s="21" t="s">
        <v>5601</v>
      </c>
    </row>
    <row r="1670" s="3" customFormat="1" ht="36" spans="1:17">
      <c r="A1670" s="20">
        <v>1664</v>
      </c>
      <c r="B1670" s="21" t="s">
        <v>770</v>
      </c>
      <c r="C1670" s="21" t="s">
        <v>794</v>
      </c>
      <c r="D1670" s="21" t="s">
        <v>26</v>
      </c>
      <c r="E1670" s="21" t="s">
        <v>5613</v>
      </c>
      <c r="F1670" s="21" t="s">
        <v>207</v>
      </c>
      <c r="G1670" s="21" t="s">
        <v>5614</v>
      </c>
      <c r="H1670" s="21" t="s">
        <v>851</v>
      </c>
      <c r="I1670" s="21">
        <v>25</v>
      </c>
      <c r="J1670" s="21">
        <f t="shared" si="63"/>
        <v>7.5</v>
      </c>
      <c r="K1670" s="21">
        <f t="shared" si="64"/>
        <v>17.5</v>
      </c>
      <c r="L1670" s="21" t="s">
        <v>5615</v>
      </c>
      <c r="M1670" s="20" t="s">
        <v>23</v>
      </c>
      <c r="N1670" s="21" t="s">
        <v>5616</v>
      </c>
      <c r="O1670" s="22" t="s">
        <v>34</v>
      </c>
      <c r="P1670" s="22" t="s">
        <v>570</v>
      </c>
      <c r="Q1670" s="21" t="s">
        <v>5601</v>
      </c>
    </row>
    <row r="1671" s="3" customFormat="1" ht="36" spans="1:17">
      <c r="A1671" s="20">
        <v>1665</v>
      </c>
      <c r="B1671" s="21" t="s">
        <v>770</v>
      </c>
      <c r="C1671" s="21" t="s">
        <v>794</v>
      </c>
      <c r="D1671" s="21" t="s">
        <v>26</v>
      </c>
      <c r="E1671" s="21" t="s">
        <v>5617</v>
      </c>
      <c r="F1671" s="21" t="s">
        <v>207</v>
      </c>
      <c r="G1671" s="21" t="s">
        <v>5618</v>
      </c>
      <c r="H1671" s="21" t="s">
        <v>459</v>
      </c>
      <c r="I1671" s="21">
        <v>7</v>
      </c>
      <c r="J1671" s="21">
        <f t="shared" si="63"/>
        <v>2.1</v>
      </c>
      <c r="K1671" s="21">
        <f t="shared" si="64"/>
        <v>4.9</v>
      </c>
      <c r="L1671" s="21" t="s">
        <v>5619</v>
      </c>
      <c r="M1671" s="20" t="s">
        <v>23</v>
      </c>
      <c r="N1671" s="21" t="s">
        <v>5620</v>
      </c>
      <c r="O1671" s="22" t="s">
        <v>34</v>
      </c>
      <c r="P1671" s="22" t="s">
        <v>570</v>
      </c>
      <c r="Q1671" s="21" t="s">
        <v>5621</v>
      </c>
    </row>
    <row r="1672" s="3" customFormat="1" ht="36" spans="1:17">
      <c r="A1672" s="20">
        <v>1666</v>
      </c>
      <c r="B1672" s="21" t="s">
        <v>770</v>
      </c>
      <c r="C1672" s="21" t="s">
        <v>794</v>
      </c>
      <c r="D1672" s="21" t="s">
        <v>26</v>
      </c>
      <c r="E1672" s="21" t="s">
        <v>5622</v>
      </c>
      <c r="F1672" s="21" t="s">
        <v>207</v>
      </c>
      <c r="G1672" s="21" t="s">
        <v>5618</v>
      </c>
      <c r="H1672" s="21" t="s">
        <v>851</v>
      </c>
      <c r="I1672" s="21">
        <v>12</v>
      </c>
      <c r="J1672" s="21">
        <f t="shared" si="63"/>
        <v>3.6</v>
      </c>
      <c r="K1672" s="21">
        <f t="shared" si="64"/>
        <v>8.4</v>
      </c>
      <c r="L1672" s="21" t="s">
        <v>5623</v>
      </c>
      <c r="M1672" s="20" t="s">
        <v>23</v>
      </c>
      <c r="N1672" s="21" t="s">
        <v>5512</v>
      </c>
      <c r="O1672" s="22" t="s">
        <v>34</v>
      </c>
      <c r="P1672" s="22" t="s">
        <v>570</v>
      </c>
      <c r="Q1672" s="21" t="s">
        <v>5621</v>
      </c>
    </row>
    <row r="1673" s="3" customFormat="1" ht="36" spans="1:17">
      <c r="A1673" s="20">
        <v>1667</v>
      </c>
      <c r="B1673" s="21" t="s">
        <v>770</v>
      </c>
      <c r="C1673" s="21" t="s">
        <v>794</v>
      </c>
      <c r="D1673" s="21" t="s">
        <v>26</v>
      </c>
      <c r="E1673" s="21" t="s">
        <v>5624</v>
      </c>
      <c r="F1673" s="21" t="s">
        <v>207</v>
      </c>
      <c r="G1673" s="21" t="s">
        <v>5618</v>
      </c>
      <c r="H1673" s="21" t="s">
        <v>1836</v>
      </c>
      <c r="I1673" s="21">
        <v>21</v>
      </c>
      <c r="J1673" s="21">
        <f t="shared" si="63"/>
        <v>6.3</v>
      </c>
      <c r="K1673" s="21">
        <f t="shared" si="64"/>
        <v>14.7</v>
      </c>
      <c r="L1673" s="21" t="s">
        <v>5625</v>
      </c>
      <c r="M1673" s="20" t="s">
        <v>23</v>
      </c>
      <c r="N1673" s="21" t="s">
        <v>5512</v>
      </c>
      <c r="O1673" s="22" t="s">
        <v>34</v>
      </c>
      <c r="P1673" s="22" t="s">
        <v>570</v>
      </c>
      <c r="Q1673" s="21" t="s">
        <v>5621</v>
      </c>
    </row>
    <row r="1674" s="3" customFormat="1" ht="36" spans="1:17">
      <c r="A1674" s="20">
        <v>1668</v>
      </c>
      <c r="B1674" s="21" t="s">
        <v>770</v>
      </c>
      <c r="C1674" s="21" t="s">
        <v>794</v>
      </c>
      <c r="D1674" s="21" t="s">
        <v>26</v>
      </c>
      <c r="E1674" s="21" t="s">
        <v>5626</v>
      </c>
      <c r="F1674" s="21" t="s">
        <v>207</v>
      </c>
      <c r="G1674" s="21" t="s">
        <v>5627</v>
      </c>
      <c r="H1674" s="21" t="s">
        <v>851</v>
      </c>
      <c r="I1674" s="21">
        <v>5</v>
      </c>
      <c r="J1674" s="21">
        <f t="shared" si="63"/>
        <v>1.5</v>
      </c>
      <c r="K1674" s="21">
        <f t="shared" si="64"/>
        <v>3.5</v>
      </c>
      <c r="L1674" s="21" t="s">
        <v>5619</v>
      </c>
      <c r="M1674" s="20" t="s">
        <v>23</v>
      </c>
      <c r="N1674" s="21" t="s">
        <v>5512</v>
      </c>
      <c r="O1674" s="22" t="s">
        <v>34</v>
      </c>
      <c r="P1674" s="22" t="s">
        <v>570</v>
      </c>
      <c r="Q1674" s="21" t="s">
        <v>5628</v>
      </c>
    </row>
    <row r="1675" s="3" customFormat="1" ht="36" spans="1:17">
      <c r="A1675" s="20">
        <v>1669</v>
      </c>
      <c r="B1675" s="21" t="s">
        <v>770</v>
      </c>
      <c r="C1675" s="20" t="s">
        <v>771</v>
      </c>
      <c r="D1675" s="21" t="s">
        <v>26</v>
      </c>
      <c r="E1675" s="21" t="s">
        <v>5629</v>
      </c>
      <c r="F1675" s="21" t="s">
        <v>207</v>
      </c>
      <c r="G1675" s="21" t="s">
        <v>5630</v>
      </c>
      <c r="H1675" s="21" t="s">
        <v>372</v>
      </c>
      <c r="I1675" s="21">
        <v>9</v>
      </c>
      <c r="J1675" s="21">
        <f t="shared" si="63"/>
        <v>2.7</v>
      </c>
      <c r="K1675" s="21">
        <f t="shared" si="64"/>
        <v>6.3</v>
      </c>
      <c r="L1675" s="21" t="s">
        <v>1270</v>
      </c>
      <c r="M1675" s="20" t="s">
        <v>23</v>
      </c>
      <c r="N1675" s="21" t="s">
        <v>1094</v>
      </c>
      <c r="O1675" s="22" t="s">
        <v>34</v>
      </c>
      <c r="P1675" s="22" t="s">
        <v>570</v>
      </c>
      <c r="Q1675" s="21" t="s">
        <v>5631</v>
      </c>
    </row>
    <row r="1676" s="3" customFormat="1" ht="36" spans="1:17">
      <c r="A1676" s="20">
        <v>1670</v>
      </c>
      <c r="B1676" s="21" t="s">
        <v>770</v>
      </c>
      <c r="C1676" s="20" t="s">
        <v>771</v>
      </c>
      <c r="D1676" s="21" t="s">
        <v>26</v>
      </c>
      <c r="E1676" s="21" t="s">
        <v>5632</v>
      </c>
      <c r="F1676" s="21" t="s">
        <v>207</v>
      </c>
      <c r="G1676" s="21" t="s">
        <v>5633</v>
      </c>
      <c r="H1676" s="21" t="s">
        <v>372</v>
      </c>
      <c r="I1676" s="21">
        <v>11</v>
      </c>
      <c r="J1676" s="21">
        <f t="shared" si="63"/>
        <v>3.3</v>
      </c>
      <c r="K1676" s="21">
        <f t="shared" si="64"/>
        <v>7.7</v>
      </c>
      <c r="L1676" s="21" t="s">
        <v>5634</v>
      </c>
      <c r="M1676" s="20" t="s">
        <v>23</v>
      </c>
      <c r="N1676" s="21" t="s">
        <v>5635</v>
      </c>
      <c r="O1676" s="22" t="s">
        <v>34</v>
      </c>
      <c r="P1676" s="22" t="s">
        <v>570</v>
      </c>
      <c r="Q1676" s="21" t="s">
        <v>5631</v>
      </c>
    </row>
    <row r="1677" s="3" customFormat="1" ht="36" spans="1:17">
      <c r="A1677" s="20">
        <v>1671</v>
      </c>
      <c r="B1677" s="21" t="s">
        <v>770</v>
      </c>
      <c r="C1677" s="20" t="s">
        <v>771</v>
      </c>
      <c r="D1677" s="21" t="s">
        <v>26</v>
      </c>
      <c r="E1677" s="21" t="s">
        <v>5636</v>
      </c>
      <c r="F1677" s="21" t="s">
        <v>207</v>
      </c>
      <c r="G1677" s="21" t="s">
        <v>5637</v>
      </c>
      <c r="H1677" s="21" t="s">
        <v>372</v>
      </c>
      <c r="I1677" s="21">
        <v>21</v>
      </c>
      <c r="J1677" s="21">
        <f t="shared" si="63"/>
        <v>6.3</v>
      </c>
      <c r="K1677" s="21">
        <f t="shared" si="64"/>
        <v>14.7</v>
      </c>
      <c r="L1677" s="21" t="s">
        <v>5638</v>
      </c>
      <c r="M1677" s="20" t="s">
        <v>23</v>
      </c>
      <c r="N1677" s="21" t="s">
        <v>5639</v>
      </c>
      <c r="O1677" s="22" t="s">
        <v>34</v>
      </c>
      <c r="P1677" s="22" t="s">
        <v>570</v>
      </c>
      <c r="Q1677" s="21" t="s">
        <v>5640</v>
      </c>
    </row>
    <row r="1678" s="3" customFormat="1" ht="36" spans="1:17">
      <c r="A1678" s="20">
        <v>1672</v>
      </c>
      <c r="B1678" s="21" t="s">
        <v>770</v>
      </c>
      <c r="C1678" s="20" t="s">
        <v>771</v>
      </c>
      <c r="D1678" s="21" t="s">
        <v>26</v>
      </c>
      <c r="E1678" s="21" t="s">
        <v>5641</v>
      </c>
      <c r="F1678" s="21" t="s">
        <v>207</v>
      </c>
      <c r="G1678" s="21" t="s">
        <v>5642</v>
      </c>
      <c r="H1678" s="21" t="s">
        <v>372</v>
      </c>
      <c r="I1678" s="21">
        <v>21</v>
      </c>
      <c r="J1678" s="21">
        <f t="shared" si="63"/>
        <v>6.3</v>
      </c>
      <c r="K1678" s="21">
        <f t="shared" si="64"/>
        <v>14.7</v>
      </c>
      <c r="L1678" s="21" t="s">
        <v>2625</v>
      </c>
      <c r="M1678" s="20" t="s">
        <v>23</v>
      </c>
      <c r="N1678" s="21" t="s">
        <v>5643</v>
      </c>
      <c r="O1678" s="22" t="s">
        <v>34</v>
      </c>
      <c r="P1678" s="22" t="s">
        <v>570</v>
      </c>
      <c r="Q1678" s="21" t="s">
        <v>5640</v>
      </c>
    </row>
    <row r="1679" s="3" customFormat="1" ht="36" spans="1:17">
      <c r="A1679" s="20">
        <v>1673</v>
      </c>
      <c r="B1679" s="21" t="s">
        <v>770</v>
      </c>
      <c r="C1679" s="20" t="s">
        <v>771</v>
      </c>
      <c r="D1679" s="21" t="s">
        <v>26</v>
      </c>
      <c r="E1679" s="21" t="s">
        <v>5644</v>
      </c>
      <c r="F1679" s="21" t="s">
        <v>207</v>
      </c>
      <c r="G1679" s="21" t="s">
        <v>5645</v>
      </c>
      <c r="H1679" s="21" t="s">
        <v>372</v>
      </c>
      <c r="I1679" s="21">
        <v>60</v>
      </c>
      <c r="J1679" s="21">
        <f t="shared" si="63"/>
        <v>18</v>
      </c>
      <c r="K1679" s="21">
        <f t="shared" si="64"/>
        <v>42</v>
      </c>
      <c r="L1679" s="21" t="s">
        <v>5646</v>
      </c>
      <c r="M1679" s="20" t="s">
        <v>23</v>
      </c>
      <c r="N1679" s="21" t="s">
        <v>5647</v>
      </c>
      <c r="O1679" s="22" t="s">
        <v>34</v>
      </c>
      <c r="P1679" s="22" t="s">
        <v>570</v>
      </c>
      <c r="Q1679" s="21" t="s">
        <v>5648</v>
      </c>
    </row>
    <row r="1680" s="3" customFormat="1" ht="36" spans="1:17">
      <c r="A1680" s="20">
        <v>1674</v>
      </c>
      <c r="B1680" s="21" t="s">
        <v>770</v>
      </c>
      <c r="C1680" s="20" t="s">
        <v>771</v>
      </c>
      <c r="D1680" s="21" t="s">
        <v>26</v>
      </c>
      <c r="E1680" s="21" t="s">
        <v>5649</v>
      </c>
      <c r="F1680" s="21" t="s">
        <v>207</v>
      </c>
      <c r="G1680" s="21" t="s">
        <v>5650</v>
      </c>
      <c r="H1680" s="21" t="s">
        <v>372</v>
      </c>
      <c r="I1680" s="21">
        <v>5</v>
      </c>
      <c r="J1680" s="21">
        <f t="shared" si="63"/>
        <v>1.5</v>
      </c>
      <c r="K1680" s="21">
        <f t="shared" si="64"/>
        <v>3.5</v>
      </c>
      <c r="L1680" s="21" t="s">
        <v>5651</v>
      </c>
      <c r="M1680" s="20" t="s">
        <v>23</v>
      </c>
      <c r="N1680" s="21" t="s">
        <v>5652</v>
      </c>
      <c r="O1680" s="22" t="s">
        <v>34</v>
      </c>
      <c r="P1680" s="22" t="s">
        <v>570</v>
      </c>
      <c r="Q1680" s="21" t="s">
        <v>5648</v>
      </c>
    </row>
    <row r="1681" s="3" customFormat="1" ht="36" spans="1:17">
      <c r="A1681" s="20">
        <v>1675</v>
      </c>
      <c r="B1681" s="21" t="s">
        <v>770</v>
      </c>
      <c r="C1681" s="20" t="s">
        <v>771</v>
      </c>
      <c r="D1681" s="21" t="s">
        <v>26</v>
      </c>
      <c r="E1681" s="21" t="s">
        <v>5653</v>
      </c>
      <c r="F1681" s="21" t="s">
        <v>207</v>
      </c>
      <c r="G1681" s="21" t="s">
        <v>5654</v>
      </c>
      <c r="H1681" s="21" t="s">
        <v>372</v>
      </c>
      <c r="I1681" s="21">
        <v>5</v>
      </c>
      <c r="J1681" s="21">
        <f t="shared" si="63"/>
        <v>1.5</v>
      </c>
      <c r="K1681" s="21">
        <f t="shared" si="64"/>
        <v>3.5</v>
      </c>
      <c r="L1681" s="21" t="s">
        <v>5655</v>
      </c>
      <c r="M1681" s="20" t="s">
        <v>23</v>
      </c>
      <c r="N1681" s="21" t="s">
        <v>5656</v>
      </c>
      <c r="O1681" s="22" t="s">
        <v>34</v>
      </c>
      <c r="P1681" s="22" t="s">
        <v>570</v>
      </c>
      <c r="Q1681" s="21" t="s">
        <v>5648</v>
      </c>
    </row>
    <row r="1682" s="3" customFormat="1" ht="36" spans="1:17">
      <c r="A1682" s="20">
        <v>1676</v>
      </c>
      <c r="B1682" s="21" t="s">
        <v>770</v>
      </c>
      <c r="C1682" s="20" t="s">
        <v>771</v>
      </c>
      <c r="D1682" s="21" t="s">
        <v>26</v>
      </c>
      <c r="E1682" s="21" t="s">
        <v>5657</v>
      </c>
      <c r="F1682" s="21" t="s">
        <v>207</v>
      </c>
      <c r="G1682" s="21" t="s">
        <v>5658</v>
      </c>
      <c r="H1682" s="21" t="s">
        <v>372</v>
      </c>
      <c r="I1682" s="21">
        <v>5</v>
      </c>
      <c r="J1682" s="21">
        <f t="shared" si="63"/>
        <v>1.5</v>
      </c>
      <c r="K1682" s="21">
        <f t="shared" si="64"/>
        <v>3.5</v>
      </c>
      <c r="L1682" s="21" t="s">
        <v>5659</v>
      </c>
      <c r="M1682" s="20" t="s">
        <v>23</v>
      </c>
      <c r="N1682" s="21" t="s">
        <v>5660</v>
      </c>
      <c r="O1682" s="22" t="s">
        <v>34</v>
      </c>
      <c r="P1682" s="22" t="s">
        <v>570</v>
      </c>
      <c r="Q1682" s="21" t="s">
        <v>5648</v>
      </c>
    </row>
    <row r="1683" s="3" customFormat="1" ht="36" spans="1:17">
      <c r="A1683" s="20">
        <v>1677</v>
      </c>
      <c r="B1683" s="21" t="s">
        <v>770</v>
      </c>
      <c r="C1683" s="20" t="s">
        <v>771</v>
      </c>
      <c r="D1683" s="21" t="s">
        <v>26</v>
      </c>
      <c r="E1683" s="21" t="s">
        <v>5661</v>
      </c>
      <c r="F1683" s="21" t="s">
        <v>207</v>
      </c>
      <c r="G1683" s="21" t="s">
        <v>5658</v>
      </c>
      <c r="H1683" s="21" t="s">
        <v>372</v>
      </c>
      <c r="I1683" s="21">
        <v>3</v>
      </c>
      <c r="J1683" s="21">
        <f t="shared" si="63"/>
        <v>0.9</v>
      </c>
      <c r="K1683" s="21">
        <f t="shared" si="64"/>
        <v>2.1</v>
      </c>
      <c r="L1683" s="21" t="s">
        <v>2625</v>
      </c>
      <c r="M1683" s="20" t="s">
        <v>23</v>
      </c>
      <c r="N1683" s="21" t="s">
        <v>5662</v>
      </c>
      <c r="O1683" s="22" t="s">
        <v>34</v>
      </c>
      <c r="P1683" s="22" t="s">
        <v>570</v>
      </c>
      <c r="Q1683" s="21" t="s">
        <v>5663</v>
      </c>
    </row>
    <row r="1684" s="3" customFormat="1" ht="48" spans="1:17">
      <c r="A1684" s="20">
        <v>1678</v>
      </c>
      <c r="B1684" s="21" t="s">
        <v>770</v>
      </c>
      <c r="C1684" s="21" t="s">
        <v>785</v>
      </c>
      <c r="D1684" s="21" t="s">
        <v>26</v>
      </c>
      <c r="E1684" s="21" t="s">
        <v>5664</v>
      </c>
      <c r="F1684" s="21" t="s">
        <v>285</v>
      </c>
      <c r="G1684" s="21" t="s">
        <v>5665</v>
      </c>
      <c r="H1684" s="21" t="s">
        <v>5666</v>
      </c>
      <c r="I1684" s="21">
        <v>25</v>
      </c>
      <c r="J1684" s="21">
        <f t="shared" ref="J1684:J1747" si="65">I1684*0.3</f>
        <v>7.5</v>
      </c>
      <c r="K1684" s="21">
        <f t="shared" ref="K1684:K1747" si="66">I1684*0.7</f>
        <v>17.5</v>
      </c>
      <c r="L1684" s="21" t="s">
        <v>5667</v>
      </c>
      <c r="M1684" s="20" t="s">
        <v>23</v>
      </c>
      <c r="N1684" s="21" t="s">
        <v>5668</v>
      </c>
      <c r="O1684" s="22" t="s">
        <v>34</v>
      </c>
      <c r="P1684" s="22" t="s">
        <v>584</v>
      </c>
      <c r="Q1684" s="21" t="s">
        <v>5669</v>
      </c>
    </row>
    <row r="1685" s="3" customFormat="1" ht="36" spans="1:17">
      <c r="A1685" s="20">
        <v>1679</v>
      </c>
      <c r="B1685" s="21" t="s">
        <v>770</v>
      </c>
      <c r="C1685" s="20" t="s">
        <v>771</v>
      </c>
      <c r="D1685" s="21" t="s">
        <v>26</v>
      </c>
      <c r="E1685" s="21" t="s">
        <v>5670</v>
      </c>
      <c r="F1685" s="21" t="s">
        <v>285</v>
      </c>
      <c r="G1685" s="21" t="s">
        <v>5671</v>
      </c>
      <c r="H1685" s="21" t="s">
        <v>851</v>
      </c>
      <c r="I1685" s="21">
        <v>15</v>
      </c>
      <c r="J1685" s="21">
        <f t="shared" si="65"/>
        <v>4.5</v>
      </c>
      <c r="K1685" s="21">
        <f t="shared" si="66"/>
        <v>10.5</v>
      </c>
      <c r="L1685" s="21" t="s">
        <v>5672</v>
      </c>
      <c r="M1685" s="20" t="s">
        <v>23</v>
      </c>
      <c r="N1685" s="21" t="s">
        <v>5673</v>
      </c>
      <c r="O1685" s="22" t="s">
        <v>892</v>
      </c>
      <c r="P1685" s="22" t="s">
        <v>35</v>
      </c>
      <c r="Q1685" s="21" t="s">
        <v>5674</v>
      </c>
    </row>
    <row r="1686" s="3" customFormat="1" ht="48" spans="1:17">
      <c r="A1686" s="20">
        <v>1680</v>
      </c>
      <c r="B1686" s="21" t="s">
        <v>770</v>
      </c>
      <c r="C1686" s="20" t="s">
        <v>771</v>
      </c>
      <c r="D1686" s="21" t="s">
        <v>26</v>
      </c>
      <c r="E1686" s="21" t="s">
        <v>5675</v>
      </c>
      <c r="F1686" s="21" t="s">
        <v>285</v>
      </c>
      <c r="G1686" s="21" t="s">
        <v>5676</v>
      </c>
      <c r="H1686" s="21" t="s">
        <v>5677</v>
      </c>
      <c r="I1686" s="21">
        <v>15</v>
      </c>
      <c r="J1686" s="21">
        <f t="shared" si="65"/>
        <v>4.5</v>
      </c>
      <c r="K1686" s="21">
        <f t="shared" si="66"/>
        <v>10.5</v>
      </c>
      <c r="L1686" s="21" t="s">
        <v>5678</v>
      </c>
      <c r="M1686" s="20" t="s">
        <v>23</v>
      </c>
      <c r="N1686" s="21" t="s">
        <v>5679</v>
      </c>
      <c r="O1686" s="22" t="s">
        <v>1178</v>
      </c>
      <c r="P1686" s="22" t="s">
        <v>570</v>
      </c>
      <c r="Q1686" s="21" t="s">
        <v>5674</v>
      </c>
    </row>
    <row r="1687" s="3" customFormat="1" ht="36" spans="1:17">
      <c r="A1687" s="20">
        <v>1681</v>
      </c>
      <c r="B1687" s="21" t="s">
        <v>770</v>
      </c>
      <c r="C1687" s="20" t="s">
        <v>771</v>
      </c>
      <c r="D1687" s="21" t="s">
        <v>26</v>
      </c>
      <c r="E1687" s="21" t="s">
        <v>5680</v>
      </c>
      <c r="F1687" s="21" t="s">
        <v>285</v>
      </c>
      <c r="G1687" s="21" t="s">
        <v>5681</v>
      </c>
      <c r="H1687" s="21" t="s">
        <v>895</v>
      </c>
      <c r="I1687" s="21">
        <v>3.5</v>
      </c>
      <c r="J1687" s="21">
        <f t="shared" si="65"/>
        <v>1.05</v>
      </c>
      <c r="K1687" s="21">
        <f t="shared" si="66"/>
        <v>2.45</v>
      </c>
      <c r="L1687" s="21" t="s">
        <v>5682</v>
      </c>
      <c r="M1687" s="20" t="s">
        <v>23</v>
      </c>
      <c r="N1687" s="21" t="s">
        <v>5683</v>
      </c>
      <c r="O1687" s="22" t="s">
        <v>892</v>
      </c>
      <c r="P1687" s="22" t="s">
        <v>800</v>
      </c>
      <c r="Q1687" s="21" t="s">
        <v>5684</v>
      </c>
    </row>
    <row r="1688" s="3" customFormat="1" ht="36" spans="1:17">
      <c r="A1688" s="20">
        <v>1682</v>
      </c>
      <c r="B1688" s="21" t="s">
        <v>770</v>
      </c>
      <c r="C1688" s="21" t="s">
        <v>794</v>
      </c>
      <c r="D1688" s="21" t="s">
        <v>26</v>
      </c>
      <c r="E1688" s="21" t="s">
        <v>5685</v>
      </c>
      <c r="F1688" s="21" t="s">
        <v>285</v>
      </c>
      <c r="G1688" s="21" t="s">
        <v>5681</v>
      </c>
      <c r="H1688" s="21" t="s">
        <v>567</v>
      </c>
      <c r="I1688" s="21">
        <v>10</v>
      </c>
      <c r="J1688" s="21">
        <f t="shared" si="65"/>
        <v>3</v>
      </c>
      <c r="K1688" s="21">
        <f t="shared" si="66"/>
        <v>7</v>
      </c>
      <c r="L1688" s="21" t="s">
        <v>5686</v>
      </c>
      <c r="M1688" s="20" t="s">
        <v>23</v>
      </c>
      <c r="N1688" s="21" t="s">
        <v>4940</v>
      </c>
      <c r="O1688" s="22" t="s">
        <v>842</v>
      </c>
      <c r="P1688" s="22" t="s">
        <v>800</v>
      </c>
      <c r="Q1688" s="21" t="s">
        <v>5684</v>
      </c>
    </row>
    <row r="1689" s="3" customFormat="1" ht="36" spans="1:17">
      <c r="A1689" s="20">
        <v>1683</v>
      </c>
      <c r="B1689" s="21" t="s">
        <v>770</v>
      </c>
      <c r="C1689" s="21" t="s">
        <v>794</v>
      </c>
      <c r="D1689" s="21" t="s">
        <v>26</v>
      </c>
      <c r="E1689" s="21" t="s">
        <v>5687</v>
      </c>
      <c r="F1689" s="21" t="s">
        <v>285</v>
      </c>
      <c r="G1689" s="21" t="s">
        <v>5688</v>
      </c>
      <c r="H1689" s="21" t="s">
        <v>567</v>
      </c>
      <c r="I1689" s="21">
        <v>11.5</v>
      </c>
      <c r="J1689" s="21">
        <f t="shared" si="65"/>
        <v>3.45</v>
      </c>
      <c r="K1689" s="21">
        <f t="shared" si="66"/>
        <v>8.05</v>
      </c>
      <c r="L1689" s="21" t="s">
        <v>5689</v>
      </c>
      <c r="M1689" s="20" t="s">
        <v>23</v>
      </c>
      <c r="N1689" s="21" t="s">
        <v>5690</v>
      </c>
      <c r="O1689" s="22" t="s">
        <v>584</v>
      </c>
      <c r="P1689" s="22" t="s">
        <v>792</v>
      </c>
      <c r="Q1689" s="21" t="s">
        <v>5684</v>
      </c>
    </row>
    <row r="1690" s="3" customFormat="1" ht="36" spans="1:17">
      <c r="A1690" s="20">
        <v>1684</v>
      </c>
      <c r="B1690" s="21" t="s">
        <v>770</v>
      </c>
      <c r="C1690" s="20" t="s">
        <v>771</v>
      </c>
      <c r="D1690" s="21" t="s">
        <v>26</v>
      </c>
      <c r="E1690" s="21" t="s">
        <v>5691</v>
      </c>
      <c r="F1690" s="21" t="s">
        <v>285</v>
      </c>
      <c r="G1690" s="21" t="s">
        <v>5692</v>
      </c>
      <c r="H1690" s="21" t="s">
        <v>372</v>
      </c>
      <c r="I1690" s="21">
        <v>25</v>
      </c>
      <c r="J1690" s="21">
        <f t="shared" si="65"/>
        <v>7.5</v>
      </c>
      <c r="K1690" s="21">
        <f t="shared" si="66"/>
        <v>17.5</v>
      </c>
      <c r="L1690" s="21" t="s">
        <v>5693</v>
      </c>
      <c r="M1690" s="20" t="s">
        <v>23</v>
      </c>
      <c r="N1690" s="21" t="s">
        <v>5694</v>
      </c>
      <c r="O1690" s="22" t="s">
        <v>34</v>
      </c>
      <c r="P1690" s="22" t="s">
        <v>570</v>
      </c>
      <c r="Q1690" s="21" t="s">
        <v>5695</v>
      </c>
    </row>
    <row r="1691" s="3" customFormat="1" ht="48" spans="1:17">
      <c r="A1691" s="20">
        <v>1685</v>
      </c>
      <c r="B1691" s="21" t="s">
        <v>770</v>
      </c>
      <c r="C1691" s="21" t="s">
        <v>785</v>
      </c>
      <c r="D1691" s="21" t="s">
        <v>26</v>
      </c>
      <c r="E1691" s="21" t="s">
        <v>5696</v>
      </c>
      <c r="F1691" s="21" t="s">
        <v>285</v>
      </c>
      <c r="G1691" s="21" t="s">
        <v>5697</v>
      </c>
      <c r="H1691" s="21" t="s">
        <v>5666</v>
      </c>
      <c r="I1691" s="21">
        <v>18</v>
      </c>
      <c r="J1691" s="21">
        <f t="shared" si="65"/>
        <v>5.4</v>
      </c>
      <c r="K1691" s="21">
        <f t="shared" si="66"/>
        <v>12.6</v>
      </c>
      <c r="L1691" s="21" t="s">
        <v>5698</v>
      </c>
      <c r="M1691" s="20" t="s">
        <v>23</v>
      </c>
      <c r="N1691" s="21" t="s">
        <v>5699</v>
      </c>
      <c r="O1691" s="22" t="s">
        <v>3456</v>
      </c>
      <c r="P1691" s="22" t="s">
        <v>319</v>
      </c>
      <c r="Q1691" s="21" t="s">
        <v>5700</v>
      </c>
    </row>
    <row r="1692" s="3" customFormat="1" ht="36" spans="1:17">
      <c r="A1692" s="20">
        <v>1686</v>
      </c>
      <c r="B1692" s="21" t="s">
        <v>770</v>
      </c>
      <c r="C1692" s="20" t="s">
        <v>771</v>
      </c>
      <c r="D1692" s="21" t="s">
        <v>26</v>
      </c>
      <c r="E1692" s="21" t="s">
        <v>5701</v>
      </c>
      <c r="F1692" s="21" t="s">
        <v>285</v>
      </c>
      <c r="G1692" s="21" t="s">
        <v>5702</v>
      </c>
      <c r="H1692" s="21" t="s">
        <v>889</v>
      </c>
      <c r="I1692" s="21">
        <v>4</v>
      </c>
      <c r="J1692" s="21">
        <f t="shared" si="65"/>
        <v>1.2</v>
      </c>
      <c r="K1692" s="21">
        <f t="shared" si="66"/>
        <v>2.8</v>
      </c>
      <c r="L1692" s="21" t="s">
        <v>5703</v>
      </c>
      <c r="M1692" s="20" t="s">
        <v>23</v>
      </c>
      <c r="N1692" s="21" t="s">
        <v>5704</v>
      </c>
      <c r="O1692" s="22" t="s">
        <v>584</v>
      </c>
      <c r="P1692" s="22" t="s">
        <v>319</v>
      </c>
      <c r="Q1692" s="21" t="s">
        <v>5700</v>
      </c>
    </row>
    <row r="1693" s="3" customFormat="1" ht="36" spans="1:17">
      <c r="A1693" s="20">
        <v>1687</v>
      </c>
      <c r="B1693" s="21" t="s">
        <v>770</v>
      </c>
      <c r="C1693" s="20" t="s">
        <v>771</v>
      </c>
      <c r="D1693" s="21" t="s">
        <v>26</v>
      </c>
      <c r="E1693" s="21" t="s">
        <v>5705</v>
      </c>
      <c r="F1693" s="21" t="s">
        <v>285</v>
      </c>
      <c r="G1693" s="21" t="s">
        <v>5706</v>
      </c>
      <c r="H1693" s="21" t="s">
        <v>372</v>
      </c>
      <c r="I1693" s="21">
        <v>8</v>
      </c>
      <c r="J1693" s="21">
        <f t="shared" si="65"/>
        <v>2.4</v>
      </c>
      <c r="K1693" s="21">
        <f t="shared" si="66"/>
        <v>5.6</v>
      </c>
      <c r="L1693" s="21" t="s">
        <v>5707</v>
      </c>
      <c r="M1693" s="20" t="s">
        <v>23</v>
      </c>
      <c r="N1693" s="21" t="s">
        <v>5708</v>
      </c>
      <c r="O1693" s="22" t="s">
        <v>570</v>
      </c>
      <c r="P1693" s="22" t="s">
        <v>792</v>
      </c>
      <c r="Q1693" s="21" t="s">
        <v>5700</v>
      </c>
    </row>
    <row r="1694" s="3" customFormat="1" ht="36" spans="1:17">
      <c r="A1694" s="20">
        <v>1688</v>
      </c>
      <c r="B1694" s="21" t="s">
        <v>770</v>
      </c>
      <c r="C1694" s="20" t="s">
        <v>771</v>
      </c>
      <c r="D1694" s="21" t="s">
        <v>26</v>
      </c>
      <c r="E1694" s="21" t="s">
        <v>5709</v>
      </c>
      <c r="F1694" s="21" t="s">
        <v>285</v>
      </c>
      <c r="G1694" s="21" t="s">
        <v>5710</v>
      </c>
      <c r="H1694" s="21" t="s">
        <v>889</v>
      </c>
      <c r="I1694" s="21">
        <v>23</v>
      </c>
      <c r="J1694" s="21">
        <f t="shared" si="65"/>
        <v>6.9</v>
      </c>
      <c r="K1694" s="21">
        <f t="shared" si="66"/>
        <v>16.1</v>
      </c>
      <c r="L1694" s="21" t="s">
        <v>5711</v>
      </c>
      <c r="M1694" s="20" t="s">
        <v>23</v>
      </c>
      <c r="N1694" s="21" t="s">
        <v>5712</v>
      </c>
      <c r="O1694" s="22" t="s">
        <v>110</v>
      </c>
      <c r="P1694" s="22" t="s">
        <v>892</v>
      </c>
      <c r="Q1694" s="21" t="s">
        <v>5713</v>
      </c>
    </row>
    <row r="1695" s="3" customFormat="1" ht="36" spans="1:17">
      <c r="A1695" s="20">
        <v>1689</v>
      </c>
      <c r="B1695" s="21" t="s">
        <v>770</v>
      </c>
      <c r="C1695" s="20" t="s">
        <v>771</v>
      </c>
      <c r="D1695" s="21" t="s">
        <v>26</v>
      </c>
      <c r="E1695" s="21" t="s">
        <v>5714</v>
      </c>
      <c r="F1695" s="21" t="s">
        <v>285</v>
      </c>
      <c r="G1695" s="21" t="s">
        <v>5715</v>
      </c>
      <c r="H1695" s="21" t="s">
        <v>889</v>
      </c>
      <c r="I1695" s="21">
        <v>7</v>
      </c>
      <c r="J1695" s="21">
        <f t="shared" si="65"/>
        <v>2.1</v>
      </c>
      <c r="K1695" s="21">
        <f t="shared" si="66"/>
        <v>4.9</v>
      </c>
      <c r="L1695" s="21" t="s">
        <v>5716</v>
      </c>
      <c r="M1695" s="20" t="s">
        <v>23</v>
      </c>
      <c r="N1695" s="21" t="s">
        <v>5717</v>
      </c>
      <c r="O1695" s="22" t="s">
        <v>35</v>
      </c>
      <c r="P1695" s="22" t="s">
        <v>319</v>
      </c>
      <c r="Q1695" s="21" t="s">
        <v>5713</v>
      </c>
    </row>
    <row r="1696" s="3" customFormat="1" ht="36" spans="1:17">
      <c r="A1696" s="20">
        <v>1690</v>
      </c>
      <c r="B1696" s="21" t="s">
        <v>770</v>
      </c>
      <c r="C1696" s="20" t="s">
        <v>771</v>
      </c>
      <c r="D1696" s="21" t="s">
        <v>26</v>
      </c>
      <c r="E1696" s="21" t="s">
        <v>5718</v>
      </c>
      <c r="F1696" s="21" t="s">
        <v>285</v>
      </c>
      <c r="G1696" s="21" t="s">
        <v>5719</v>
      </c>
      <c r="H1696" s="21" t="s">
        <v>889</v>
      </c>
      <c r="I1696" s="21">
        <v>9</v>
      </c>
      <c r="J1696" s="21">
        <f t="shared" si="65"/>
        <v>2.7</v>
      </c>
      <c r="K1696" s="21">
        <f t="shared" si="66"/>
        <v>6.3</v>
      </c>
      <c r="L1696" s="21" t="s">
        <v>5720</v>
      </c>
      <c r="M1696" s="20" t="s">
        <v>23</v>
      </c>
      <c r="N1696" s="21" t="s">
        <v>5721</v>
      </c>
      <c r="O1696" s="22" t="s">
        <v>584</v>
      </c>
      <c r="P1696" s="22" t="s">
        <v>792</v>
      </c>
      <c r="Q1696" s="21" t="s">
        <v>5722</v>
      </c>
    </row>
    <row r="1697" s="3" customFormat="1" ht="36" spans="1:17">
      <c r="A1697" s="20">
        <v>1691</v>
      </c>
      <c r="B1697" s="21" t="s">
        <v>770</v>
      </c>
      <c r="C1697" s="21" t="s">
        <v>794</v>
      </c>
      <c r="D1697" s="21" t="s">
        <v>26</v>
      </c>
      <c r="E1697" s="21" t="s">
        <v>5723</v>
      </c>
      <c r="F1697" s="21" t="s">
        <v>285</v>
      </c>
      <c r="G1697" s="21" t="s">
        <v>5724</v>
      </c>
      <c r="H1697" s="21" t="s">
        <v>567</v>
      </c>
      <c r="I1697" s="21">
        <v>16</v>
      </c>
      <c r="J1697" s="21">
        <f t="shared" si="65"/>
        <v>4.8</v>
      </c>
      <c r="K1697" s="21">
        <f t="shared" si="66"/>
        <v>11.2</v>
      </c>
      <c r="L1697" s="21" t="s">
        <v>5725</v>
      </c>
      <c r="M1697" s="20" t="s">
        <v>23</v>
      </c>
      <c r="N1697" s="21" t="s">
        <v>1924</v>
      </c>
      <c r="O1697" s="22" t="s">
        <v>34</v>
      </c>
      <c r="P1697" s="22" t="s">
        <v>319</v>
      </c>
      <c r="Q1697" s="21" t="s">
        <v>5722</v>
      </c>
    </row>
    <row r="1698" s="3" customFormat="1" ht="36" spans="1:17">
      <c r="A1698" s="20">
        <v>1692</v>
      </c>
      <c r="B1698" s="21" t="s">
        <v>770</v>
      </c>
      <c r="C1698" s="21" t="s">
        <v>794</v>
      </c>
      <c r="D1698" s="21" t="s">
        <v>26</v>
      </c>
      <c r="E1698" s="21" t="s">
        <v>5726</v>
      </c>
      <c r="F1698" s="21" t="s">
        <v>285</v>
      </c>
      <c r="G1698" s="21" t="s">
        <v>5727</v>
      </c>
      <c r="H1698" s="21" t="s">
        <v>567</v>
      </c>
      <c r="I1698" s="21">
        <v>15</v>
      </c>
      <c r="J1698" s="21">
        <f t="shared" si="65"/>
        <v>4.5</v>
      </c>
      <c r="K1698" s="21">
        <f t="shared" si="66"/>
        <v>10.5</v>
      </c>
      <c r="L1698" s="21" t="s">
        <v>5728</v>
      </c>
      <c r="M1698" s="20" t="s">
        <v>23</v>
      </c>
      <c r="N1698" s="21" t="s">
        <v>5729</v>
      </c>
      <c r="O1698" s="22" t="s">
        <v>800</v>
      </c>
      <c r="P1698" s="22" t="s">
        <v>319</v>
      </c>
      <c r="Q1698" s="21" t="s">
        <v>5730</v>
      </c>
    </row>
    <row r="1699" s="3" customFormat="1" ht="36" spans="1:17">
      <c r="A1699" s="20">
        <v>1693</v>
      </c>
      <c r="B1699" s="21" t="s">
        <v>770</v>
      </c>
      <c r="C1699" s="20" t="s">
        <v>771</v>
      </c>
      <c r="D1699" s="21" t="s">
        <v>338</v>
      </c>
      <c r="E1699" s="21" t="s">
        <v>5731</v>
      </c>
      <c r="F1699" s="21" t="s">
        <v>285</v>
      </c>
      <c r="G1699" s="21" t="s">
        <v>5732</v>
      </c>
      <c r="H1699" s="21" t="s">
        <v>889</v>
      </c>
      <c r="I1699" s="21">
        <v>10</v>
      </c>
      <c r="J1699" s="21">
        <f t="shared" si="65"/>
        <v>3</v>
      </c>
      <c r="K1699" s="21">
        <f t="shared" si="66"/>
        <v>7</v>
      </c>
      <c r="L1699" s="21" t="s">
        <v>5733</v>
      </c>
      <c r="M1699" s="20" t="s">
        <v>23</v>
      </c>
      <c r="N1699" s="21" t="s">
        <v>5734</v>
      </c>
      <c r="O1699" s="22" t="s">
        <v>800</v>
      </c>
      <c r="P1699" s="22" t="s">
        <v>319</v>
      </c>
      <c r="Q1699" s="21" t="s">
        <v>5730</v>
      </c>
    </row>
    <row r="1700" s="3" customFormat="1" ht="48" spans="1:17">
      <c r="A1700" s="20">
        <v>1694</v>
      </c>
      <c r="B1700" s="21" t="s">
        <v>770</v>
      </c>
      <c r="C1700" s="21" t="s">
        <v>794</v>
      </c>
      <c r="D1700" s="21" t="s">
        <v>26</v>
      </c>
      <c r="E1700" s="21" t="s">
        <v>5735</v>
      </c>
      <c r="F1700" s="21" t="s">
        <v>285</v>
      </c>
      <c r="G1700" s="21" t="s">
        <v>5736</v>
      </c>
      <c r="H1700" s="21" t="s">
        <v>5737</v>
      </c>
      <c r="I1700" s="21">
        <v>3</v>
      </c>
      <c r="J1700" s="21">
        <f t="shared" si="65"/>
        <v>0.9</v>
      </c>
      <c r="K1700" s="21">
        <f t="shared" si="66"/>
        <v>2.1</v>
      </c>
      <c r="L1700" s="21" t="s">
        <v>5738</v>
      </c>
      <c r="M1700" s="20" t="s">
        <v>23</v>
      </c>
      <c r="N1700" s="21" t="s">
        <v>5739</v>
      </c>
      <c r="O1700" s="22" t="s">
        <v>800</v>
      </c>
      <c r="P1700" s="22" t="s">
        <v>319</v>
      </c>
      <c r="Q1700" s="21" t="s">
        <v>5730</v>
      </c>
    </row>
    <row r="1701" s="3" customFormat="1" ht="36" spans="1:17">
      <c r="A1701" s="20">
        <v>1695</v>
      </c>
      <c r="B1701" s="21" t="s">
        <v>770</v>
      </c>
      <c r="C1701" s="21" t="s">
        <v>794</v>
      </c>
      <c r="D1701" s="21" t="s">
        <v>26</v>
      </c>
      <c r="E1701" s="21" t="s">
        <v>5740</v>
      </c>
      <c r="F1701" s="21" t="s">
        <v>285</v>
      </c>
      <c r="G1701" s="21" t="s">
        <v>5727</v>
      </c>
      <c r="H1701" s="21" t="s">
        <v>459</v>
      </c>
      <c r="I1701" s="21">
        <v>2</v>
      </c>
      <c r="J1701" s="21">
        <f t="shared" si="65"/>
        <v>0.6</v>
      </c>
      <c r="K1701" s="21">
        <f t="shared" si="66"/>
        <v>1.4</v>
      </c>
      <c r="L1701" s="21" t="s">
        <v>5741</v>
      </c>
      <c r="M1701" s="20" t="s">
        <v>23</v>
      </c>
      <c r="N1701" s="21" t="s">
        <v>5742</v>
      </c>
      <c r="O1701" s="22" t="s">
        <v>892</v>
      </c>
      <c r="P1701" s="22" t="s">
        <v>800</v>
      </c>
      <c r="Q1701" s="21" t="s">
        <v>5730</v>
      </c>
    </row>
    <row r="1702" s="3" customFormat="1" ht="36" spans="1:17">
      <c r="A1702" s="20">
        <v>1696</v>
      </c>
      <c r="B1702" s="21" t="s">
        <v>770</v>
      </c>
      <c r="C1702" s="21" t="s">
        <v>794</v>
      </c>
      <c r="D1702" s="21" t="s">
        <v>26</v>
      </c>
      <c r="E1702" s="21" t="s">
        <v>5743</v>
      </c>
      <c r="F1702" s="21" t="s">
        <v>285</v>
      </c>
      <c r="G1702" s="21" t="s">
        <v>5744</v>
      </c>
      <c r="H1702" s="21" t="s">
        <v>459</v>
      </c>
      <c r="I1702" s="21">
        <v>5</v>
      </c>
      <c r="J1702" s="21">
        <f t="shared" si="65"/>
        <v>1.5</v>
      </c>
      <c r="K1702" s="21">
        <f t="shared" si="66"/>
        <v>3.5</v>
      </c>
      <c r="L1702" s="21" t="s">
        <v>5745</v>
      </c>
      <c r="M1702" s="20" t="s">
        <v>23</v>
      </c>
      <c r="N1702" s="21" t="s">
        <v>5746</v>
      </c>
      <c r="O1702" s="22" t="s">
        <v>584</v>
      </c>
      <c r="P1702" s="22" t="s">
        <v>319</v>
      </c>
      <c r="Q1702" s="21" t="s">
        <v>5747</v>
      </c>
    </row>
    <row r="1703" s="3" customFormat="1" ht="36" spans="1:17">
      <c r="A1703" s="20">
        <v>1697</v>
      </c>
      <c r="B1703" s="21" t="s">
        <v>770</v>
      </c>
      <c r="C1703" s="21" t="s">
        <v>794</v>
      </c>
      <c r="D1703" s="21" t="s">
        <v>26</v>
      </c>
      <c r="E1703" s="21" t="s">
        <v>5748</v>
      </c>
      <c r="F1703" s="21" t="s">
        <v>285</v>
      </c>
      <c r="G1703" s="21" t="s">
        <v>5744</v>
      </c>
      <c r="H1703" s="21" t="s">
        <v>459</v>
      </c>
      <c r="I1703" s="21">
        <v>5</v>
      </c>
      <c r="J1703" s="21">
        <f t="shared" si="65"/>
        <v>1.5</v>
      </c>
      <c r="K1703" s="21">
        <f t="shared" si="66"/>
        <v>3.5</v>
      </c>
      <c r="L1703" s="21" t="s">
        <v>5749</v>
      </c>
      <c r="M1703" s="20" t="s">
        <v>23</v>
      </c>
      <c r="N1703" s="21" t="s">
        <v>5750</v>
      </c>
      <c r="O1703" s="22" t="s">
        <v>584</v>
      </c>
      <c r="P1703" s="22" t="s">
        <v>319</v>
      </c>
      <c r="Q1703" s="21" t="s">
        <v>5747</v>
      </c>
    </row>
    <row r="1704" s="3" customFormat="1" ht="36" spans="1:17">
      <c r="A1704" s="20">
        <v>1698</v>
      </c>
      <c r="B1704" s="21" t="s">
        <v>770</v>
      </c>
      <c r="C1704" s="21" t="s">
        <v>794</v>
      </c>
      <c r="D1704" s="21" t="s">
        <v>26</v>
      </c>
      <c r="E1704" s="21" t="s">
        <v>5751</v>
      </c>
      <c r="F1704" s="21" t="s">
        <v>285</v>
      </c>
      <c r="G1704" s="21" t="s">
        <v>5744</v>
      </c>
      <c r="H1704" s="21" t="s">
        <v>5752</v>
      </c>
      <c r="I1704" s="21">
        <v>10</v>
      </c>
      <c r="J1704" s="21">
        <f t="shared" si="65"/>
        <v>3</v>
      </c>
      <c r="K1704" s="21">
        <f t="shared" si="66"/>
        <v>7</v>
      </c>
      <c r="L1704" s="21" t="s">
        <v>5753</v>
      </c>
      <c r="M1704" s="20" t="s">
        <v>23</v>
      </c>
      <c r="N1704" s="21" t="s">
        <v>5754</v>
      </c>
      <c r="O1704" s="22" t="s">
        <v>584</v>
      </c>
      <c r="P1704" s="22" t="s">
        <v>319</v>
      </c>
      <c r="Q1704" s="21" t="s">
        <v>5747</v>
      </c>
    </row>
    <row r="1705" s="3" customFormat="1" ht="36" spans="1:17">
      <c r="A1705" s="20">
        <v>1699</v>
      </c>
      <c r="B1705" s="21" t="s">
        <v>770</v>
      </c>
      <c r="C1705" s="20" t="s">
        <v>771</v>
      </c>
      <c r="D1705" s="21" t="s">
        <v>26</v>
      </c>
      <c r="E1705" s="21" t="s">
        <v>5755</v>
      </c>
      <c r="F1705" s="21" t="s">
        <v>285</v>
      </c>
      <c r="G1705" s="21" t="s">
        <v>5744</v>
      </c>
      <c r="H1705" s="21" t="s">
        <v>567</v>
      </c>
      <c r="I1705" s="21">
        <v>10</v>
      </c>
      <c r="J1705" s="21">
        <f t="shared" si="65"/>
        <v>3</v>
      </c>
      <c r="K1705" s="21">
        <f t="shared" si="66"/>
        <v>7</v>
      </c>
      <c r="L1705" s="21" t="s">
        <v>5756</v>
      </c>
      <c r="M1705" s="20" t="s">
        <v>23</v>
      </c>
      <c r="N1705" s="21" t="s">
        <v>5757</v>
      </c>
      <c r="O1705" s="22" t="s">
        <v>584</v>
      </c>
      <c r="P1705" s="22" t="s">
        <v>319</v>
      </c>
      <c r="Q1705" s="21" t="s">
        <v>5747</v>
      </c>
    </row>
    <row r="1706" s="3" customFormat="1" ht="36" spans="1:17">
      <c r="A1706" s="20">
        <v>1700</v>
      </c>
      <c r="B1706" s="21" t="s">
        <v>770</v>
      </c>
      <c r="C1706" s="21" t="s">
        <v>794</v>
      </c>
      <c r="D1706" s="21" t="s">
        <v>26</v>
      </c>
      <c r="E1706" s="21" t="s">
        <v>5758</v>
      </c>
      <c r="F1706" s="21" t="s">
        <v>285</v>
      </c>
      <c r="G1706" s="21" t="s">
        <v>5759</v>
      </c>
      <c r="H1706" s="21" t="s">
        <v>567</v>
      </c>
      <c r="I1706" s="21">
        <v>9</v>
      </c>
      <c r="J1706" s="21">
        <f t="shared" si="65"/>
        <v>2.7</v>
      </c>
      <c r="K1706" s="21">
        <f t="shared" si="66"/>
        <v>6.3</v>
      </c>
      <c r="L1706" s="21" t="s">
        <v>5760</v>
      </c>
      <c r="M1706" s="20" t="s">
        <v>23</v>
      </c>
      <c r="N1706" s="21" t="s">
        <v>5761</v>
      </c>
      <c r="O1706" s="22" t="s">
        <v>1178</v>
      </c>
      <c r="P1706" s="22" t="s">
        <v>319</v>
      </c>
      <c r="Q1706" s="21" t="s">
        <v>5762</v>
      </c>
    </row>
    <row r="1707" s="3" customFormat="1" ht="48" spans="1:17">
      <c r="A1707" s="20">
        <v>1701</v>
      </c>
      <c r="B1707" s="21" t="s">
        <v>770</v>
      </c>
      <c r="C1707" s="21" t="s">
        <v>794</v>
      </c>
      <c r="D1707" s="21" t="s">
        <v>26</v>
      </c>
      <c r="E1707" s="21" t="s">
        <v>5763</v>
      </c>
      <c r="F1707" s="21" t="s">
        <v>285</v>
      </c>
      <c r="G1707" s="21" t="s">
        <v>5759</v>
      </c>
      <c r="H1707" s="21" t="s">
        <v>567</v>
      </c>
      <c r="I1707" s="21">
        <v>9</v>
      </c>
      <c r="J1707" s="21">
        <f t="shared" si="65"/>
        <v>2.7</v>
      </c>
      <c r="K1707" s="21">
        <f t="shared" si="66"/>
        <v>6.3</v>
      </c>
      <c r="L1707" s="21" t="s">
        <v>5764</v>
      </c>
      <c r="M1707" s="20" t="s">
        <v>23</v>
      </c>
      <c r="N1707" s="21" t="s">
        <v>5765</v>
      </c>
      <c r="O1707" s="22" t="s">
        <v>1178</v>
      </c>
      <c r="P1707" s="22" t="s">
        <v>319</v>
      </c>
      <c r="Q1707" s="21" t="s">
        <v>5762</v>
      </c>
    </row>
    <row r="1708" s="3" customFormat="1" ht="48" spans="1:17">
      <c r="A1708" s="20">
        <v>1702</v>
      </c>
      <c r="B1708" s="21" t="s">
        <v>770</v>
      </c>
      <c r="C1708" s="21" t="s">
        <v>794</v>
      </c>
      <c r="D1708" s="21" t="s">
        <v>26</v>
      </c>
      <c r="E1708" s="21" t="s">
        <v>5766</v>
      </c>
      <c r="F1708" s="21" t="s">
        <v>285</v>
      </c>
      <c r="G1708" s="21" t="s">
        <v>5759</v>
      </c>
      <c r="H1708" s="21" t="s">
        <v>567</v>
      </c>
      <c r="I1708" s="21">
        <v>7</v>
      </c>
      <c r="J1708" s="21">
        <f t="shared" si="65"/>
        <v>2.1</v>
      </c>
      <c r="K1708" s="21">
        <f t="shared" si="66"/>
        <v>4.9</v>
      </c>
      <c r="L1708" s="21" t="s">
        <v>5767</v>
      </c>
      <c r="M1708" s="20" t="s">
        <v>23</v>
      </c>
      <c r="N1708" s="21" t="s">
        <v>5768</v>
      </c>
      <c r="O1708" s="22" t="s">
        <v>1178</v>
      </c>
      <c r="P1708" s="22" t="s">
        <v>319</v>
      </c>
      <c r="Q1708" s="21" t="s">
        <v>5762</v>
      </c>
    </row>
    <row r="1709" s="3" customFormat="1" ht="48" spans="1:17">
      <c r="A1709" s="20">
        <v>1703</v>
      </c>
      <c r="B1709" s="21" t="s">
        <v>770</v>
      </c>
      <c r="C1709" s="20" t="s">
        <v>771</v>
      </c>
      <c r="D1709" s="21" t="s">
        <v>26</v>
      </c>
      <c r="E1709" s="21" t="s">
        <v>5769</v>
      </c>
      <c r="F1709" s="21" t="s">
        <v>285</v>
      </c>
      <c r="G1709" s="21" t="s">
        <v>5770</v>
      </c>
      <c r="H1709" s="21" t="s">
        <v>372</v>
      </c>
      <c r="I1709" s="21">
        <v>22</v>
      </c>
      <c r="J1709" s="21">
        <f t="shared" si="65"/>
        <v>6.6</v>
      </c>
      <c r="K1709" s="21">
        <f t="shared" si="66"/>
        <v>15.4</v>
      </c>
      <c r="L1709" s="21" t="s">
        <v>5771</v>
      </c>
      <c r="M1709" s="20" t="s">
        <v>23</v>
      </c>
      <c r="N1709" s="21" t="s">
        <v>5772</v>
      </c>
      <c r="O1709" s="22" t="s">
        <v>892</v>
      </c>
      <c r="P1709" s="22" t="s">
        <v>570</v>
      </c>
      <c r="Q1709" s="21" t="s">
        <v>5773</v>
      </c>
    </row>
    <row r="1710" s="3" customFormat="1" ht="48" spans="1:17">
      <c r="A1710" s="20">
        <v>1704</v>
      </c>
      <c r="B1710" s="21" t="s">
        <v>770</v>
      </c>
      <c r="C1710" s="20" t="s">
        <v>771</v>
      </c>
      <c r="D1710" s="21" t="s">
        <v>338</v>
      </c>
      <c r="E1710" s="21" t="s">
        <v>5774</v>
      </c>
      <c r="F1710" s="21" t="s">
        <v>285</v>
      </c>
      <c r="G1710" s="21" t="s">
        <v>5775</v>
      </c>
      <c r="H1710" s="21" t="s">
        <v>889</v>
      </c>
      <c r="I1710" s="21">
        <v>3</v>
      </c>
      <c r="J1710" s="21">
        <f t="shared" si="65"/>
        <v>0.9</v>
      </c>
      <c r="K1710" s="21">
        <f t="shared" si="66"/>
        <v>2.1</v>
      </c>
      <c r="L1710" s="21" t="s">
        <v>5776</v>
      </c>
      <c r="M1710" s="20" t="s">
        <v>23</v>
      </c>
      <c r="N1710" s="21" t="s">
        <v>5777</v>
      </c>
      <c r="O1710" s="22" t="s">
        <v>892</v>
      </c>
      <c r="P1710" s="22" t="s">
        <v>570</v>
      </c>
      <c r="Q1710" s="21" t="s">
        <v>5773</v>
      </c>
    </row>
    <row r="1711" s="3" customFormat="1" ht="36" spans="1:17">
      <c r="A1711" s="20">
        <v>1705</v>
      </c>
      <c r="B1711" s="21" t="s">
        <v>770</v>
      </c>
      <c r="C1711" s="21" t="s">
        <v>794</v>
      </c>
      <c r="D1711" s="21" t="s">
        <v>26</v>
      </c>
      <c r="E1711" s="21" t="s">
        <v>5778</v>
      </c>
      <c r="F1711" s="21" t="s">
        <v>285</v>
      </c>
      <c r="G1711" s="21" t="s">
        <v>5779</v>
      </c>
      <c r="H1711" s="21" t="s">
        <v>1683</v>
      </c>
      <c r="I1711" s="21">
        <v>2</v>
      </c>
      <c r="J1711" s="21">
        <f t="shared" si="65"/>
        <v>0.6</v>
      </c>
      <c r="K1711" s="21">
        <f t="shared" si="66"/>
        <v>1.4</v>
      </c>
      <c r="L1711" s="21" t="s">
        <v>5780</v>
      </c>
      <c r="M1711" s="20" t="s">
        <v>23</v>
      </c>
      <c r="N1711" s="21" t="s">
        <v>5781</v>
      </c>
      <c r="O1711" s="22" t="s">
        <v>833</v>
      </c>
      <c r="P1711" s="22" t="s">
        <v>570</v>
      </c>
      <c r="Q1711" s="21" t="s">
        <v>5773</v>
      </c>
    </row>
    <row r="1712" s="3" customFormat="1" ht="48" spans="1:17">
      <c r="A1712" s="20">
        <v>1706</v>
      </c>
      <c r="B1712" s="21" t="s">
        <v>770</v>
      </c>
      <c r="C1712" s="21" t="s">
        <v>794</v>
      </c>
      <c r="D1712" s="21" t="s">
        <v>26</v>
      </c>
      <c r="E1712" s="21" t="s">
        <v>5782</v>
      </c>
      <c r="F1712" s="21" t="s">
        <v>285</v>
      </c>
      <c r="G1712" s="21" t="s">
        <v>5775</v>
      </c>
      <c r="H1712" s="21" t="s">
        <v>567</v>
      </c>
      <c r="I1712" s="21">
        <v>3</v>
      </c>
      <c r="J1712" s="21">
        <f t="shared" si="65"/>
        <v>0.9</v>
      </c>
      <c r="K1712" s="21">
        <f t="shared" si="66"/>
        <v>2.1</v>
      </c>
      <c r="L1712" s="21" t="s">
        <v>5783</v>
      </c>
      <c r="M1712" s="20" t="s">
        <v>23</v>
      </c>
      <c r="N1712" s="21" t="s">
        <v>5784</v>
      </c>
      <c r="O1712" s="22" t="s">
        <v>833</v>
      </c>
      <c r="P1712" s="22" t="s">
        <v>570</v>
      </c>
      <c r="Q1712" s="21" t="s">
        <v>5773</v>
      </c>
    </row>
    <row r="1713" s="3" customFormat="1" ht="48" spans="1:17">
      <c r="A1713" s="20">
        <v>1707</v>
      </c>
      <c r="B1713" s="21" t="s">
        <v>770</v>
      </c>
      <c r="C1713" s="21" t="s">
        <v>794</v>
      </c>
      <c r="D1713" s="21" t="s">
        <v>26</v>
      </c>
      <c r="E1713" s="21" t="s">
        <v>5785</v>
      </c>
      <c r="F1713" s="21" t="s">
        <v>285</v>
      </c>
      <c r="G1713" s="21" t="s">
        <v>294</v>
      </c>
      <c r="H1713" s="21" t="s">
        <v>567</v>
      </c>
      <c r="I1713" s="21">
        <v>15</v>
      </c>
      <c r="J1713" s="21">
        <f t="shared" si="65"/>
        <v>4.5</v>
      </c>
      <c r="K1713" s="21">
        <f t="shared" si="66"/>
        <v>10.5</v>
      </c>
      <c r="L1713" s="21" t="s">
        <v>5786</v>
      </c>
      <c r="M1713" s="20" t="s">
        <v>23</v>
      </c>
      <c r="N1713" s="21" t="s">
        <v>5787</v>
      </c>
      <c r="O1713" s="22" t="s">
        <v>892</v>
      </c>
      <c r="P1713" s="22" t="s">
        <v>806</v>
      </c>
      <c r="Q1713" s="21" t="s">
        <v>5788</v>
      </c>
    </row>
    <row r="1714" s="3" customFormat="1" ht="48" spans="1:17">
      <c r="A1714" s="20">
        <v>1708</v>
      </c>
      <c r="B1714" s="21" t="s">
        <v>770</v>
      </c>
      <c r="C1714" s="21" t="s">
        <v>794</v>
      </c>
      <c r="D1714" s="21" t="s">
        <v>26</v>
      </c>
      <c r="E1714" s="21" t="s">
        <v>5789</v>
      </c>
      <c r="F1714" s="21" t="s">
        <v>285</v>
      </c>
      <c r="G1714" s="21" t="s">
        <v>5790</v>
      </c>
      <c r="H1714" s="21" t="s">
        <v>567</v>
      </c>
      <c r="I1714" s="21">
        <v>15</v>
      </c>
      <c r="J1714" s="21">
        <f t="shared" si="65"/>
        <v>4.5</v>
      </c>
      <c r="K1714" s="21">
        <f t="shared" si="66"/>
        <v>10.5</v>
      </c>
      <c r="L1714" s="21" t="s">
        <v>5791</v>
      </c>
      <c r="M1714" s="20" t="s">
        <v>23</v>
      </c>
      <c r="N1714" s="21" t="s">
        <v>5792</v>
      </c>
      <c r="O1714" s="22" t="s">
        <v>892</v>
      </c>
      <c r="P1714" s="22" t="s">
        <v>806</v>
      </c>
      <c r="Q1714" s="21" t="s">
        <v>5788</v>
      </c>
    </row>
    <row r="1715" s="3" customFormat="1" ht="48" spans="1:17">
      <c r="A1715" s="20">
        <v>1709</v>
      </c>
      <c r="B1715" s="21" t="s">
        <v>770</v>
      </c>
      <c r="C1715" s="20" t="s">
        <v>771</v>
      </c>
      <c r="D1715" s="21" t="s">
        <v>26</v>
      </c>
      <c r="E1715" s="21" t="s">
        <v>5793</v>
      </c>
      <c r="F1715" s="21" t="s">
        <v>285</v>
      </c>
      <c r="G1715" s="21" t="s">
        <v>5794</v>
      </c>
      <c r="H1715" s="21" t="s">
        <v>889</v>
      </c>
      <c r="I1715" s="21">
        <v>30</v>
      </c>
      <c r="J1715" s="21">
        <f t="shared" si="65"/>
        <v>9</v>
      </c>
      <c r="K1715" s="21">
        <f t="shared" si="66"/>
        <v>21</v>
      </c>
      <c r="L1715" s="21" t="s">
        <v>5795</v>
      </c>
      <c r="M1715" s="20" t="s">
        <v>23</v>
      </c>
      <c r="N1715" s="21" t="s">
        <v>5796</v>
      </c>
      <c r="O1715" s="22" t="s">
        <v>584</v>
      </c>
      <c r="P1715" s="22" t="s">
        <v>319</v>
      </c>
      <c r="Q1715" s="21" t="s">
        <v>5797</v>
      </c>
    </row>
    <row r="1716" s="3" customFormat="1" ht="48" spans="1:17">
      <c r="A1716" s="20">
        <v>1710</v>
      </c>
      <c r="B1716" s="21" t="s">
        <v>770</v>
      </c>
      <c r="C1716" s="20" t="s">
        <v>771</v>
      </c>
      <c r="D1716" s="21" t="s">
        <v>26</v>
      </c>
      <c r="E1716" s="21" t="s">
        <v>5798</v>
      </c>
      <c r="F1716" s="21" t="s">
        <v>285</v>
      </c>
      <c r="G1716" s="21" t="s">
        <v>5799</v>
      </c>
      <c r="H1716" s="21" t="s">
        <v>372</v>
      </c>
      <c r="I1716" s="21">
        <v>25</v>
      </c>
      <c r="J1716" s="21">
        <f t="shared" si="65"/>
        <v>7.5</v>
      </c>
      <c r="K1716" s="21">
        <f t="shared" si="66"/>
        <v>17.5</v>
      </c>
      <c r="L1716" s="21" t="s">
        <v>5800</v>
      </c>
      <c r="M1716" s="20" t="s">
        <v>23</v>
      </c>
      <c r="N1716" s="21" t="s">
        <v>5801</v>
      </c>
      <c r="O1716" s="22" t="s">
        <v>34</v>
      </c>
      <c r="P1716" s="22" t="s">
        <v>319</v>
      </c>
      <c r="Q1716" s="21" t="s">
        <v>5802</v>
      </c>
    </row>
    <row r="1717" s="3" customFormat="1" ht="48" spans="1:17">
      <c r="A1717" s="20">
        <v>1711</v>
      </c>
      <c r="B1717" s="21" t="s">
        <v>770</v>
      </c>
      <c r="C1717" s="20" t="s">
        <v>771</v>
      </c>
      <c r="D1717" s="21" t="s">
        <v>26</v>
      </c>
      <c r="E1717" s="21" t="s">
        <v>5803</v>
      </c>
      <c r="F1717" s="21" t="s">
        <v>285</v>
      </c>
      <c r="G1717" s="21" t="s">
        <v>5804</v>
      </c>
      <c r="H1717" s="21" t="s">
        <v>372</v>
      </c>
      <c r="I1717" s="21">
        <v>30</v>
      </c>
      <c r="J1717" s="21">
        <f t="shared" si="65"/>
        <v>9</v>
      </c>
      <c r="K1717" s="21">
        <f t="shared" si="66"/>
        <v>21</v>
      </c>
      <c r="L1717" s="21" t="s">
        <v>5638</v>
      </c>
      <c r="M1717" s="20" t="s">
        <v>23</v>
      </c>
      <c r="N1717" s="21" t="s">
        <v>5805</v>
      </c>
      <c r="O1717" s="22" t="s">
        <v>584</v>
      </c>
      <c r="P1717" s="22" t="s">
        <v>570</v>
      </c>
      <c r="Q1717" s="21" t="s">
        <v>5806</v>
      </c>
    </row>
    <row r="1718" s="3" customFormat="1" ht="48" spans="1:17">
      <c r="A1718" s="20">
        <v>1712</v>
      </c>
      <c r="B1718" s="21" t="s">
        <v>770</v>
      </c>
      <c r="C1718" s="20" t="s">
        <v>771</v>
      </c>
      <c r="D1718" s="21" t="s">
        <v>26</v>
      </c>
      <c r="E1718" s="21" t="s">
        <v>5807</v>
      </c>
      <c r="F1718" s="21" t="s">
        <v>285</v>
      </c>
      <c r="G1718" s="21" t="s">
        <v>5808</v>
      </c>
      <c r="H1718" s="21" t="s">
        <v>889</v>
      </c>
      <c r="I1718" s="21">
        <v>29</v>
      </c>
      <c r="J1718" s="21">
        <f t="shared" si="65"/>
        <v>8.7</v>
      </c>
      <c r="K1718" s="21">
        <f t="shared" si="66"/>
        <v>20.3</v>
      </c>
      <c r="L1718" s="21" t="s">
        <v>5809</v>
      </c>
      <c r="M1718" s="20" t="s">
        <v>23</v>
      </c>
      <c r="N1718" s="21" t="s">
        <v>5810</v>
      </c>
      <c r="O1718" s="22" t="s">
        <v>584</v>
      </c>
      <c r="P1718" s="22" t="s">
        <v>35</v>
      </c>
      <c r="Q1718" s="21" t="s">
        <v>5811</v>
      </c>
    </row>
    <row r="1719" s="3" customFormat="1" ht="36" spans="1:17">
      <c r="A1719" s="20">
        <v>1713</v>
      </c>
      <c r="B1719" s="21" t="s">
        <v>770</v>
      </c>
      <c r="C1719" s="21" t="s">
        <v>794</v>
      </c>
      <c r="D1719" s="21" t="s">
        <v>26</v>
      </c>
      <c r="E1719" s="21" t="s">
        <v>5812</v>
      </c>
      <c r="F1719" s="21" t="s">
        <v>285</v>
      </c>
      <c r="G1719" s="21" t="s">
        <v>5808</v>
      </c>
      <c r="H1719" s="21" t="s">
        <v>567</v>
      </c>
      <c r="I1719" s="21">
        <v>11</v>
      </c>
      <c r="J1719" s="21">
        <f t="shared" si="65"/>
        <v>3.3</v>
      </c>
      <c r="K1719" s="21">
        <f t="shared" si="66"/>
        <v>7.7</v>
      </c>
      <c r="L1719" s="21" t="s">
        <v>5813</v>
      </c>
      <c r="M1719" s="20" t="s">
        <v>23</v>
      </c>
      <c r="N1719" s="21" t="s">
        <v>5814</v>
      </c>
      <c r="O1719" s="22" t="s">
        <v>584</v>
      </c>
      <c r="P1719" s="22" t="s">
        <v>35</v>
      </c>
      <c r="Q1719" s="21" t="s">
        <v>5811</v>
      </c>
    </row>
    <row r="1720" s="3" customFormat="1" ht="36" spans="1:17">
      <c r="A1720" s="20">
        <v>1714</v>
      </c>
      <c r="B1720" s="21" t="s">
        <v>770</v>
      </c>
      <c r="C1720" s="21" t="s">
        <v>794</v>
      </c>
      <c r="D1720" s="21" t="s">
        <v>26</v>
      </c>
      <c r="E1720" s="21" t="s">
        <v>5815</v>
      </c>
      <c r="F1720" s="21" t="s">
        <v>285</v>
      </c>
      <c r="G1720" s="21" t="s">
        <v>5816</v>
      </c>
      <c r="H1720" s="21" t="s">
        <v>1683</v>
      </c>
      <c r="I1720" s="21">
        <v>5</v>
      </c>
      <c r="J1720" s="21">
        <f t="shared" si="65"/>
        <v>1.5</v>
      </c>
      <c r="K1720" s="21">
        <f t="shared" si="66"/>
        <v>3.5</v>
      </c>
      <c r="L1720" s="21" t="s">
        <v>5817</v>
      </c>
      <c r="M1720" s="20" t="s">
        <v>23</v>
      </c>
      <c r="N1720" s="21" t="s">
        <v>5818</v>
      </c>
      <c r="O1720" s="22" t="s">
        <v>806</v>
      </c>
      <c r="P1720" s="22" t="s">
        <v>319</v>
      </c>
      <c r="Q1720" s="21" t="s">
        <v>5819</v>
      </c>
    </row>
    <row r="1721" s="3" customFormat="1" ht="48" spans="1:17">
      <c r="A1721" s="20">
        <v>1715</v>
      </c>
      <c r="B1721" s="21" t="s">
        <v>770</v>
      </c>
      <c r="C1721" s="21" t="s">
        <v>794</v>
      </c>
      <c r="D1721" s="21" t="s">
        <v>26</v>
      </c>
      <c r="E1721" s="21" t="s">
        <v>5820</v>
      </c>
      <c r="F1721" s="21" t="s">
        <v>285</v>
      </c>
      <c r="G1721" s="21" t="s">
        <v>5821</v>
      </c>
      <c r="H1721" s="21" t="s">
        <v>5752</v>
      </c>
      <c r="I1721" s="21">
        <v>5</v>
      </c>
      <c r="J1721" s="21">
        <f t="shared" si="65"/>
        <v>1.5</v>
      </c>
      <c r="K1721" s="21">
        <f t="shared" si="66"/>
        <v>3.5</v>
      </c>
      <c r="L1721" s="21" t="s">
        <v>5738</v>
      </c>
      <c r="M1721" s="20" t="s">
        <v>23</v>
      </c>
      <c r="N1721" s="21" t="s">
        <v>5822</v>
      </c>
      <c r="O1721" s="22" t="s">
        <v>1178</v>
      </c>
      <c r="P1721" s="22" t="s">
        <v>319</v>
      </c>
      <c r="Q1721" s="21" t="s">
        <v>5819</v>
      </c>
    </row>
    <row r="1722" s="3" customFormat="1" ht="48" spans="1:17">
      <c r="A1722" s="20">
        <v>1716</v>
      </c>
      <c r="B1722" s="21" t="s">
        <v>770</v>
      </c>
      <c r="C1722" s="20" t="s">
        <v>771</v>
      </c>
      <c r="D1722" s="21" t="s">
        <v>26</v>
      </c>
      <c r="E1722" s="21" t="s">
        <v>5823</v>
      </c>
      <c r="F1722" s="21" t="s">
        <v>285</v>
      </c>
      <c r="G1722" s="21" t="s">
        <v>5824</v>
      </c>
      <c r="H1722" s="21" t="s">
        <v>372</v>
      </c>
      <c r="I1722" s="21">
        <v>20</v>
      </c>
      <c r="J1722" s="21">
        <f t="shared" si="65"/>
        <v>6</v>
      </c>
      <c r="K1722" s="21">
        <f t="shared" si="66"/>
        <v>14</v>
      </c>
      <c r="L1722" s="21" t="s">
        <v>5825</v>
      </c>
      <c r="M1722" s="20" t="s">
        <v>23</v>
      </c>
      <c r="N1722" s="21" t="s">
        <v>5826</v>
      </c>
      <c r="O1722" s="21" t="s">
        <v>1178</v>
      </c>
      <c r="P1722" s="21" t="s">
        <v>806</v>
      </c>
      <c r="Q1722" s="21" t="s">
        <v>5819</v>
      </c>
    </row>
    <row r="1723" s="3" customFormat="1" ht="48" spans="1:17">
      <c r="A1723" s="20">
        <v>1717</v>
      </c>
      <c r="B1723" s="21" t="s">
        <v>770</v>
      </c>
      <c r="C1723" s="20" t="s">
        <v>771</v>
      </c>
      <c r="D1723" s="21" t="s">
        <v>26</v>
      </c>
      <c r="E1723" s="21" t="s">
        <v>5827</v>
      </c>
      <c r="F1723" s="21" t="s">
        <v>285</v>
      </c>
      <c r="G1723" s="21" t="s">
        <v>5828</v>
      </c>
      <c r="H1723" s="21" t="s">
        <v>567</v>
      </c>
      <c r="I1723" s="21">
        <v>25</v>
      </c>
      <c r="J1723" s="21">
        <f t="shared" si="65"/>
        <v>7.5</v>
      </c>
      <c r="K1723" s="21">
        <f t="shared" si="66"/>
        <v>17.5</v>
      </c>
      <c r="L1723" s="21" t="s">
        <v>5829</v>
      </c>
      <c r="M1723" s="20" t="s">
        <v>23</v>
      </c>
      <c r="N1723" s="21" t="s">
        <v>5830</v>
      </c>
      <c r="O1723" s="22" t="s">
        <v>892</v>
      </c>
      <c r="P1723" s="22" t="s">
        <v>319</v>
      </c>
      <c r="Q1723" s="21" t="s">
        <v>5831</v>
      </c>
    </row>
    <row r="1724" s="3" customFormat="1" ht="48" spans="1:17">
      <c r="A1724" s="20">
        <v>1718</v>
      </c>
      <c r="B1724" s="21" t="s">
        <v>770</v>
      </c>
      <c r="C1724" s="20" t="s">
        <v>771</v>
      </c>
      <c r="D1724" s="21" t="s">
        <v>26</v>
      </c>
      <c r="E1724" s="21" t="s">
        <v>5832</v>
      </c>
      <c r="F1724" s="21" t="s">
        <v>285</v>
      </c>
      <c r="G1724" s="21" t="s">
        <v>5833</v>
      </c>
      <c r="H1724" s="21" t="s">
        <v>372</v>
      </c>
      <c r="I1724" s="21">
        <v>12</v>
      </c>
      <c r="J1724" s="21">
        <f t="shared" si="65"/>
        <v>3.6</v>
      </c>
      <c r="K1724" s="21">
        <f t="shared" si="66"/>
        <v>8.4</v>
      </c>
      <c r="L1724" s="21" t="s">
        <v>2979</v>
      </c>
      <c r="M1724" s="20" t="s">
        <v>23</v>
      </c>
      <c r="N1724" s="21" t="s">
        <v>5834</v>
      </c>
      <c r="O1724" s="21" t="s">
        <v>892</v>
      </c>
      <c r="P1724" s="21" t="s">
        <v>319</v>
      </c>
      <c r="Q1724" s="21" t="s">
        <v>5835</v>
      </c>
    </row>
    <row r="1725" s="3" customFormat="1" ht="36" spans="1:17">
      <c r="A1725" s="20">
        <v>1719</v>
      </c>
      <c r="B1725" s="21" t="s">
        <v>770</v>
      </c>
      <c r="C1725" s="20" t="s">
        <v>771</v>
      </c>
      <c r="D1725" s="21" t="s">
        <v>26</v>
      </c>
      <c r="E1725" s="21" t="s">
        <v>5836</v>
      </c>
      <c r="F1725" s="21" t="s">
        <v>285</v>
      </c>
      <c r="G1725" s="21" t="s">
        <v>5837</v>
      </c>
      <c r="H1725" s="21" t="s">
        <v>567</v>
      </c>
      <c r="I1725" s="21">
        <v>10</v>
      </c>
      <c r="J1725" s="21">
        <f t="shared" si="65"/>
        <v>3</v>
      </c>
      <c r="K1725" s="21">
        <f t="shared" si="66"/>
        <v>7</v>
      </c>
      <c r="L1725" s="21" t="s">
        <v>5838</v>
      </c>
      <c r="M1725" s="20" t="s">
        <v>23</v>
      </c>
      <c r="N1725" s="21" t="s">
        <v>3228</v>
      </c>
      <c r="O1725" s="21" t="s">
        <v>584</v>
      </c>
      <c r="P1725" s="21" t="s">
        <v>319</v>
      </c>
      <c r="Q1725" s="21" t="s">
        <v>5835</v>
      </c>
    </row>
    <row r="1726" s="3" customFormat="1" ht="36" spans="1:17">
      <c r="A1726" s="20">
        <v>1720</v>
      </c>
      <c r="B1726" s="21" t="s">
        <v>770</v>
      </c>
      <c r="C1726" s="21" t="s">
        <v>794</v>
      </c>
      <c r="D1726" s="21" t="s">
        <v>26</v>
      </c>
      <c r="E1726" s="21" t="s">
        <v>5839</v>
      </c>
      <c r="F1726" s="21" t="s">
        <v>285</v>
      </c>
      <c r="G1726" s="21" t="s">
        <v>5833</v>
      </c>
      <c r="H1726" s="21" t="s">
        <v>567</v>
      </c>
      <c r="I1726" s="21">
        <v>3</v>
      </c>
      <c r="J1726" s="21">
        <f t="shared" si="65"/>
        <v>0.9</v>
      </c>
      <c r="K1726" s="21">
        <f t="shared" si="66"/>
        <v>2.1</v>
      </c>
      <c r="L1726" s="21" t="s">
        <v>5840</v>
      </c>
      <c r="M1726" s="20" t="s">
        <v>23</v>
      </c>
      <c r="N1726" s="21" t="s">
        <v>5841</v>
      </c>
      <c r="O1726" s="21" t="s">
        <v>892</v>
      </c>
      <c r="P1726" s="21" t="s">
        <v>319</v>
      </c>
      <c r="Q1726" s="21" t="s">
        <v>5835</v>
      </c>
    </row>
    <row r="1727" s="3" customFormat="1" ht="48" spans="1:17">
      <c r="A1727" s="20">
        <v>1721</v>
      </c>
      <c r="B1727" s="21" t="s">
        <v>770</v>
      </c>
      <c r="C1727" s="21" t="s">
        <v>794</v>
      </c>
      <c r="D1727" s="21" t="s">
        <v>26</v>
      </c>
      <c r="E1727" s="21" t="s">
        <v>5842</v>
      </c>
      <c r="F1727" s="21" t="s">
        <v>285</v>
      </c>
      <c r="G1727" s="21" t="s">
        <v>5843</v>
      </c>
      <c r="H1727" s="21" t="s">
        <v>5844</v>
      </c>
      <c r="I1727" s="21">
        <v>15</v>
      </c>
      <c r="J1727" s="21">
        <f t="shared" si="65"/>
        <v>4.5</v>
      </c>
      <c r="K1727" s="21">
        <f t="shared" si="66"/>
        <v>10.5</v>
      </c>
      <c r="L1727" s="21" t="s">
        <v>5845</v>
      </c>
      <c r="M1727" s="20" t="s">
        <v>23</v>
      </c>
      <c r="N1727" s="21" t="s">
        <v>5846</v>
      </c>
      <c r="O1727" s="21" t="s">
        <v>892</v>
      </c>
      <c r="P1727" s="21" t="s">
        <v>1178</v>
      </c>
      <c r="Q1727" s="21" t="s">
        <v>5847</v>
      </c>
    </row>
    <row r="1728" s="3" customFormat="1" ht="48" spans="1:17">
      <c r="A1728" s="20">
        <v>1722</v>
      </c>
      <c r="B1728" s="21" t="s">
        <v>770</v>
      </c>
      <c r="C1728" s="21" t="s">
        <v>794</v>
      </c>
      <c r="D1728" s="21" t="s">
        <v>26</v>
      </c>
      <c r="E1728" s="21" t="s">
        <v>5848</v>
      </c>
      <c r="F1728" s="21" t="s">
        <v>285</v>
      </c>
      <c r="G1728" s="21" t="s">
        <v>5843</v>
      </c>
      <c r="H1728" s="21" t="s">
        <v>5849</v>
      </c>
      <c r="I1728" s="21">
        <v>9</v>
      </c>
      <c r="J1728" s="21">
        <f t="shared" si="65"/>
        <v>2.7</v>
      </c>
      <c r="K1728" s="21">
        <f t="shared" si="66"/>
        <v>6.3</v>
      </c>
      <c r="L1728" s="21" t="s">
        <v>5850</v>
      </c>
      <c r="M1728" s="20" t="s">
        <v>23</v>
      </c>
      <c r="N1728" s="21" t="s">
        <v>5851</v>
      </c>
      <c r="O1728" s="21" t="s">
        <v>892</v>
      </c>
      <c r="P1728" s="21" t="s">
        <v>1178</v>
      </c>
      <c r="Q1728" s="21" t="s">
        <v>5847</v>
      </c>
    </row>
    <row r="1729" s="3" customFormat="1" ht="48" spans="1:17">
      <c r="A1729" s="20">
        <v>1723</v>
      </c>
      <c r="B1729" s="21" t="s">
        <v>770</v>
      </c>
      <c r="C1729" s="21" t="s">
        <v>794</v>
      </c>
      <c r="D1729" s="21" t="s">
        <v>26</v>
      </c>
      <c r="E1729" s="21" t="s">
        <v>5852</v>
      </c>
      <c r="F1729" s="21" t="s">
        <v>285</v>
      </c>
      <c r="G1729" s="21" t="s">
        <v>5843</v>
      </c>
      <c r="H1729" s="21" t="s">
        <v>567</v>
      </c>
      <c r="I1729" s="21">
        <v>16</v>
      </c>
      <c r="J1729" s="21">
        <f t="shared" si="65"/>
        <v>4.8</v>
      </c>
      <c r="K1729" s="21">
        <f t="shared" si="66"/>
        <v>11.2</v>
      </c>
      <c r="L1729" s="21" t="s">
        <v>5853</v>
      </c>
      <c r="M1729" s="20" t="s">
        <v>23</v>
      </c>
      <c r="N1729" s="21" t="s">
        <v>5854</v>
      </c>
      <c r="O1729" s="21" t="s">
        <v>800</v>
      </c>
      <c r="P1729" s="21" t="s">
        <v>570</v>
      </c>
      <c r="Q1729" s="21" t="s">
        <v>5847</v>
      </c>
    </row>
    <row r="1730" s="3" customFormat="1" ht="48" spans="1:17">
      <c r="A1730" s="20">
        <v>1724</v>
      </c>
      <c r="B1730" s="21" t="s">
        <v>770</v>
      </c>
      <c r="C1730" s="21" t="s">
        <v>794</v>
      </c>
      <c r="D1730" s="21" t="s">
        <v>26</v>
      </c>
      <c r="E1730" s="21" t="s">
        <v>5855</v>
      </c>
      <c r="F1730" s="21" t="s">
        <v>285</v>
      </c>
      <c r="G1730" s="21" t="s">
        <v>5843</v>
      </c>
      <c r="H1730" s="21" t="s">
        <v>567</v>
      </c>
      <c r="I1730" s="21">
        <v>25</v>
      </c>
      <c r="J1730" s="21">
        <f t="shared" si="65"/>
        <v>7.5</v>
      </c>
      <c r="K1730" s="21">
        <f t="shared" si="66"/>
        <v>17.5</v>
      </c>
      <c r="L1730" s="21" t="s">
        <v>5856</v>
      </c>
      <c r="M1730" s="20" t="s">
        <v>23</v>
      </c>
      <c r="N1730" s="21" t="s">
        <v>5857</v>
      </c>
      <c r="O1730" s="21" t="s">
        <v>35</v>
      </c>
      <c r="P1730" s="21" t="s">
        <v>570</v>
      </c>
      <c r="Q1730" s="21" t="s">
        <v>5847</v>
      </c>
    </row>
    <row r="1731" s="3" customFormat="1" ht="36" spans="1:17">
      <c r="A1731" s="20">
        <v>1725</v>
      </c>
      <c r="B1731" s="21" t="s">
        <v>770</v>
      </c>
      <c r="C1731" s="21" t="s">
        <v>794</v>
      </c>
      <c r="D1731" s="21" t="s">
        <v>26</v>
      </c>
      <c r="E1731" s="21" t="s">
        <v>5858</v>
      </c>
      <c r="F1731" s="21" t="s">
        <v>285</v>
      </c>
      <c r="G1731" s="21" t="s">
        <v>290</v>
      </c>
      <c r="H1731" s="21" t="s">
        <v>895</v>
      </c>
      <c r="I1731" s="21">
        <v>9</v>
      </c>
      <c r="J1731" s="21">
        <f t="shared" si="65"/>
        <v>2.7</v>
      </c>
      <c r="K1731" s="21">
        <f t="shared" si="66"/>
        <v>6.3</v>
      </c>
      <c r="L1731" s="21" t="s">
        <v>5859</v>
      </c>
      <c r="M1731" s="20" t="s">
        <v>23</v>
      </c>
      <c r="N1731" s="21" t="s">
        <v>5860</v>
      </c>
      <c r="O1731" s="21" t="s">
        <v>584</v>
      </c>
      <c r="P1731" s="21" t="s">
        <v>833</v>
      </c>
      <c r="Q1731" s="21" t="s">
        <v>5861</v>
      </c>
    </row>
    <row r="1732" s="3" customFormat="1" ht="48" spans="1:17">
      <c r="A1732" s="20">
        <v>1726</v>
      </c>
      <c r="B1732" s="21" t="s">
        <v>770</v>
      </c>
      <c r="C1732" s="20" t="s">
        <v>771</v>
      </c>
      <c r="D1732" s="21" t="s">
        <v>26</v>
      </c>
      <c r="E1732" s="21" t="s">
        <v>5862</v>
      </c>
      <c r="F1732" s="21" t="s">
        <v>285</v>
      </c>
      <c r="G1732" s="21" t="s">
        <v>290</v>
      </c>
      <c r="H1732" s="21" t="s">
        <v>889</v>
      </c>
      <c r="I1732" s="21">
        <v>21</v>
      </c>
      <c r="J1732" s="21">
        <f t="shared" si="65"/>
        <v>6.3</v>
      </c>
      <c r="K1732" s="21">
        <f t="shared" si="66"/>
        <v>14.7</v>
      </c>
      <c r="L1732" s="21" t="s">
        <v>5863</v>
      </c>
      <c r="M1732" s="20" t="s">
        <v>23</v>
      </c>
      <c r="N1732" s="21" t="s">
        <v>5864</v>
      </c>
      <c r="O1732" s="21" t="s">
        <v>584</v>
      </c>
      <c r="P1732" s="21" t="s">
        <v>800</v>
      </c>
      <c r="Q1732" s="21" t="s">
        <v>5861</v>
      </c>
    </row>
    <row r="1733" s="3" customFormat="1" ht="36" spans="1:17">
      <c r="A1733" s="20">
        <v>1727</v>
      </c>
      <c r="B1733" s="21" t="s">
        <v>770</v>
      </c>
      <c r="C1733" s="21" t="s">
        <v>794</v>
      </c>
      <c r="D1733" s="21" t="s">
        <v>26</v>
      </c>
      <c r="E1733" s="21" t="s">
        <v>5865</v>
      </c>
      <c r="F1733" s="21" t="s">
        <v>285</v>
      </c>
      <c r="G1733" s="21" t="s">
        <v>5866</v>
      </c>
      <c r="H1733" s="21" t="s">
        <v>567</v>
      </c>
      <c r="I1733" s="21">
        <v>20</v>
      </c>
      <c r="J1733" s="21">
        <f t="shared" si="65"/>
        <v>6</v>
      </c>
      <c r="K1733" s="21">
        <f t="shared" si="66"/>
        <v>14</v>
      </c>
      <c r="L1733" s="21" t="s">
        <v>5867</v>
      </c>
      <c r="M1733" s="20" t="s">
        <v>23</v>
      </c>
      <c r="N1733" s="21" t="s">
        <v>5868</v>
      </c>
      <c r="O1733" s="21" t="s">
        <v>800</v>
      </c>
      <c r="P1733" s="21" t="s">
        <v>1178</v>
      </c>
      <c r="Q1733" s="21" t="s">
        <v>5869</v>
      </c>
    </row>
    <row r="1734" s="3" customFormat="1" ht="36" spans="1:17">
      <c r="A1734" s="20">
        <v>1728</v>
      </c>
      <c r="B1734" s="21" t="s">
        <v>770</v>
      </c>
      <c r="C1734" s="21" t="s">
        <v>794</v>
      </c>
      <c r="D1734" s="21" t="s">
        <v>26</v>
      </c>
      <c r="E1734" s="21" t="s">
        <v>5870</v>
      </c>
      <c r="F1734" s="21" t="s">
        <v>285</v>
      </c>
      <c r="G1734" s="21" t="s">
        <v>5871</v>
      </c>
      <c r="H1734" s="21" t="s">
        <v>567</v>
      </c>
      <c r="I1734" s="21">
        <v>7</v>
      </c>
      <c r="J1734" s="21">
        <f t="shared" si="65"/>
        <v>2.1</v>
      </c>
      <c r="K1734" s="21">
        <f t="shared" si="66"/>
        <v>4.9</v>
      </c>
      <c r="L1734" s="21" t="s">
        <v>5872</v>
      </c>
      <c r="M1734" s="20" t="s">
        <v>23</v>
      </c>
      <c r="N1734" s="21" t="s">
        <v>5873</v>
      </c>
      <c r="O1734" s="21" t="s">
        <v>1178</v>
      </c>
      <c r="P1734" s="21" t="s">
        <v>792</v>
      </c>
      <c r="Q1734" s="21" t="s">
        <v>5869</v>
      </c>
    </row>
    <row r="1735" s="3" customFormat="1" ht="36" spans="1:17">
      <c r="A1735" s="20">
        <v>1729</v>
      </c>
      <c r="B1735" s="21" t="s">
        <v>770</v>
      </c>
      <c r="C1735" s="21" t="s">
        <v>794</v>
      </c>
      <c r="D1735" s="21" t="s">
        <v>26</v>
      </c>
      <c r="E1735" s="21" t="s">
        <v>5874</v>
      </c>
      <c r="F1735" s="21" t="s">
        <v>285</v>
      </c>
      <c r="G1735" s="21" t="s">
        <v>5875</v>
      </c>
      <c r="H1735" s="21" t="s">
        <v>567</v>
      </c>
      <c r="I1735" s="21">
        <v>3</v>
      </c>
      <c r="J1735" s="21">
        <f t="shared" si="65"/>
        <v>0.9</v>
      </c>
      <c r="K1735" s="21">
        <f t="shared" si="66"/>
        <v>2.1</v>
      </c>
      <c r="L1735" s="21" t="s">
        <v>5876</v>
      </c>
      <c r="M1735" s="20" t="s">
        <v>23</v>
      </c>
      <c r="N1735" s="21" t="s">
        <v>5877</v>
      </c>
      <c r="O1735" s="21" t="s">
        <v>1178</v>
      </c>
      <c r="P1735" s="21" t="s">
        <v>792</v>
      </c>
      <c r="Q1735" s="21" t="s">
        <v>5869</v>
      </c>
    </row>
    <row r="1736" s="3" customFormat="1" ht="48" spans="1:17">
      <c r="A1736" s="20">
        <v>1730</v>
      </c>
      <c r="B1736" s="21" t="s">
        <v>770</v>
      </c>
      <c r="C1736" s="21" t="s">
        <v>794</v>
      </c>
      <c r="D1736" s="21" t="s">
        <v>26</v>
      </c>
      <c r="E1736" s="21" t="s">
        <v>5878</v>
      </c>
      <c r="F1736" s="21" t="s">
        <v>285</v>
      </c>
      <c r="G1736" s="21" t="s">
        <v>5879</v>
      </c>
      <c r="H1736" s="21" t="s">
        <v>567</v>
      </c>
      <c r="I1736" s="21">
        <v>30</v>
      </c>
      <c r="J1736" s="21">
        <f t="shared" si="65"/>
        <v>9</v>
      </c>
      <c r="K1736" s="21">
        <f t="shared" si="66"/>
        <v>21</v>
      </c>
      <c r="L1736" s="21" t="s">
        <v>5880</v>
      </c>
      <c r="M1736" s="20" t="s">
        <v>23</v>
      </c>
      <c r="N1736" s="21" t="s">
        <v>5881</v>
      </c>
      <c r="O1736" s="21" t="s">
        <v>800</v>
      </c>
      <c r="P1736" s="21" t="s">
        <v>833</v>
      </c>
      <c r="Q1736" s="21" t="s">
        <v>5882</v>
      </c>
    </row>
    <row r="1737" s="3" customFormat="1" ht="48" spans="1:17">
      <c r="A1737" s="20">
        <v>1731</v>
      </c>
      <c r="B1737" s="21" t="s">
        <v>770</v>
      </c>
      <c r="C1737" s="20" t="s">
        <v>771</v>
      </c>
      <c r="D1737" s="21" t="s">
        <v>26</v>
      </c>
      <c r="E1737" s="21" t="s">
        <v>5883</v>
      </c>
      <c r="F1737" s="21" t="s">
        <v>285</v>
      </c>
      <c r="G1737" s="21" t="s">
        <v>5884</v>
      </c>
      <c r="H1737" s="21" t="s">
        <v>567</v>
      </c>
      <c r="I1737" s="21">
        <v>6</v>
      </c>
      <c r="J1737" s="21">
        <f t="shared" si="65"/>
        <v>1.8</v>
      </c>
      <c r="K1737" s="21">
        <f t="shared" si="66"/>
        <v>4.2</v>
      </c>
      <c r="L1737" s="21" t="s">
        <v>5885</v>
      </c>
      <c r="M1737" s="20" t="s">
        <v>23</v>
      </c>
      <c r="N1737" s="21" t="s">
        <v>5886</v>
      </c>
      <c r="O1737" s="21" t="s">
        <v>584</v>
      </c>
      <c r="P1737" s="21" t="s">
        <v>792</v>
      </c>
      <c r="Q1737" s="21" t="s">
        <v>5887</v>
      </c>
    </row>
    <row r="1738" s="3" customFormat="1" ht="36" spans="1:17">
      <c r="A1738" s="20">
        <v>1732</v>
      </c>
      <c r="B1738" s="21" t="s">
        <v>770</v>
      </c>
      <c r="C1738" s="21" t="s">
        <v>794</v>
      </c>
      <c r="D1738" s="21" t="s">
        <v>26</v>
      </c>
      <c r="E1738" s="21" t="s">
        <v>5888</v>
      </c>
      <c r="F1738" s="21" t="s">
        <v>285</v>
      </c>
      <c r="G1738" s="21" t="s">
        <v>5884</v>
      </c>
      <c r="H1738" s="21" t="s">
        <v>567</v>
      </c>
      <c r="I1738" s="21">
        <v>7</v>
      </c>
      <c r="J1738" s="21">
        <f t="shared" si="65"/>
        <v>2.1</v>
      </c>
      <c r="K1738" s="21">
        <f t="shared" si="66"/>
        <v>4.9</v>
      </c>
      <c r="L1738" s="21" t="s">
        <v>5889</v>
      </c>
      <c r="M1738" s="20" t="s">
        <v>23</v>
      </c>
      <c r="N1738" s="21" t="s">
        <v>1846</v>
      </c>
      <c r="O1738" s="21" t="s">
        <v>584</v>
      </c>
      <c r="P1738" s="21" t="s">
        <v>792</v>
      </c>
      <c r="Q1738" s="21" t="s">
        <v>5887</v>
      </c>
    </row>
    <row r="1739" s="3" customFormat="1" ht="48" spans="1:17">
      <c r="A1739" s="20">
        <v>1733</v>
      </c>
      <c r="B1739" s="21" t="s">
        <v>770</v>
      </c>
      <c r="C1739" s="21" t="s">
        <v>794</v>
      </c>
      <c r="D1739" s="21" t="s">
        <v>26</v>
      </c>
      <c r="E1739" s="21" t="s">
        <v>5890</v>
      </c>
      <c r="F1739" s="21" t="s">
        <v>285</v>
      </c>
      <c r="G1739" s="21" t="s">
        <v>5891</v>
      </c>
      <c r="H1739" s="21" t="s">
        <v>567</v>
      </c>
      <c r="I1739" s="21">
        <v>12</v>
      </c>
      <c r="J1739" s="21">
        <f t="shared" si="65"/>
        <v>3.6</v>
      </c>
      <c r="K1739" s="21">
        <f t="shared" si="66"/>
        <v>8.4</v>
      </c>
      <c r="L1739" s="21" t="s">
        <v>5892</v>
      </c>
      <c r="M1739" s="20" t="s">
        <v>23</v>
      </c>
      <c r="N1739" s="21" t="s">
        <v>5893</v>
      </c>
      <c r="O1739" s="21" t="s">
        <v>584</v>
      </c>
      <c r="P1739" s="21" t="s">
        <v>792</v>
      </c>
      <c r="Q1739" s="21" t="s">
        <v>5887</v>
      </c>
    </row>
    <row r="1740" s="3" customFormat="1" ht="36" spans="1:17">
      <c r="A1740" s="20">
        <v>1734</v>
      </c>
      <c r="B1740" s="21" t="s">
        <v>770</v>
      </c>
      <c r="C1740" s="21" t="s">
        <v>794</v>
      </c>
      <c r="D1740" s="21" t="s">
        <v>26</v>
      </c>
      <c r="E1740" s="21" t="s">
        <v>5894</v>
      </c>
      <c r="F1740" s="21" t="s">
        <v>285</v>
      </c>
      <c r="G1740" s="21" t="s">
        <v>5884</v>
      </c>
      <c r="H1740" s="21" t="s">
        <v>567</v>
      </c>
      <c r="I1740" s="21">
        <v>10</v>
      </c>
      <c r="J1740" s="21">
        <f t="shared" si="65"/>
        <v>3</v>
      </c>
      <c r="K1740" s="21">
        <f t="shared" si="66"/>
        <v>7</v>
      </c>
      <c r="L1740" s="21" t="s">
        <v>5895</v>
      </c>
      <c r="M1740" s="20" t="s">
        <v>23</v>
      </c>
      <c r="N1740" s="21" t="s">
        <v>5896</v>
      </c>
      <c r="O1740" s="21" t="s">
        <v>584</v>
      </c>
      <c r="P1740" s="21" t="s">
        <v>792</v>
      </c>
      <c r="Q1740" s="21" t="s">
        <v>5887</v>
      </c>
    </row>
    <row r="1741" s="3" customFormat="1" ht="36" spans="1:17">
      <c r="A1741" s="20">
        <v>1735</v>
      </c>
      <c r="B1741" s="21" t="s">
        <v>770</v>
      </c>
      <c r="C1741" s="21" t="s">
        <v>794</v>
      </c>
      <c r="D1741" s="21" t="s">
        <v>26</v>
      </c>
      <c r="E1741" s="21" t="s">
        <v>5897</v>
      </c>
      <c r="F1741" s="21" t="s">
        <v>285</v>
      </c>
      <c r="G1741" s="21" t="s">
        <v>5884</v>
      </c>
      <c r="H1741" s="21" t="s">
        <v>567</v>
      </c>
      <c r="I1741" s="21">
        <v>5</v>
      </c>
      <c r="J1741" s="21">
        <f t="shared" si="65"/>
        <v>1.5</v>
      </c>
      <c r="K1741" s="21">
        <f t="shared" si="66"/>
        <v>3.5</v>
      </c>
      <c r="L1741" s="21" t="s">
        <v>5898</v>
      </c>
      <c r="M1741" s="20" t="s">
        <v>23</v>
      </c>
      <c r="N1741" s="21" t="s">
        <v>5899</v>
      </c>
      <c r="O1741" s="21" t="s">
        <v>584</v>
      </c>
      <c r="P1741" s="21" t="s">
        <v>792</v>
      </c>
      <c r="Q1741" s="21" t="s">
        <v>5887</v>
      </c>
    </row>
    <row r="1742" s="3" customFormat="1" ht="48" spans="1:17">
      <c r="A1742" s="20">
        <v>1736</v>
      </c>
      <c r="B1742" s="21" t="s">
        <v>770</v>
      </c>
      <c r="C1742" s="20" t="s">
        <v>771</v>
      </c>
      <c r="D1742" s="21" t="s">
        <v>26</v>
      </c>
      <c r="E1742" s="21" t="s">
        <v>5900</v>
      </c>
      <c r="F1742" s="21" t="s">
        <v>285</v>
      </c>
      <c r="G1742" s="21" t="s">
        <v>5901</v>
      </c>
      <c r="H1742" s="21" t="s">
        <v>889</v>
      </c>
      <c r="I1742" s="21">
        <v>25</v>
      </c>
      <c r="J1742" s="21">
        <f t="shared" si="65"/>
        <v>7.5</v>
      </c>
      <c r="K1742" s="21">
        <f t="shared" si="66"/>
        <v>17.5</v>
      </c>
      <c r="L1742" s="21" t="s">
        <v>5902</v>
      </c>
      <c r="M1742" s="20" t="s">
        <v>23</v>
      </c>
      <c r="N1742" s="21" t="s">
        <v>5903</v>
      </c>
      <c r="O1742" s="21">
        <v>2019.2</v>
      </c>
      <c r="P1742" s="21" t="s">
        <v>319</v>
      </c>
      <c r="Q1742" s="21" t="s">
        <v>5904</v>
      </c>
    </row>
    <row r="1743" s="3" customFormat="1" ht="48" spans="1:17">
      <c r="A1743" s="20">
        <v>1737</v>
      </c>
      <c r="B1743" s="21" t="s">
        <v>770</v>
      </c>
      <c r="C1743" s="21" t="s">
        <v>794</v>
      </c>
      <c r="D1743" s="21" t="s">
        <v>26</v>
      </c>
      <c r="E1743" s="21" t="s">
        <v>5905</v>
      </c>
      <c r="F1743" s="21" t="s">
        <v>285</v>
      </c>
      <c r="G1743" s="21" t="s">
        <v>5906</v>
      </c>
      <c r="H1743" s="21" t="s">
        <v>567</v>
      </c>
      <c r="I1743" s="21">
        <v>12</v>
      </c>
      <c r="J1743" s="21">
        <f t="shared" si="65"/>
        <v>3.6</v>
      </c>
      <c r="K1743" s="21">
        <f t="shared" si="66"/>
        <v>8.4</v>
      </c>
      <c r="L1743" s="21" t="s">
        <v>5907</v>
      </c>
      <c r="M1743" s="20" t="s">
        <v>23</v>
      </c>
      <c r="N1743" s="21" t="s">
        <v>5908</v>
      </c>
      <c r="O1743" s="21" t="s">
        <v>584</v>
      </c>
      <c r="P1743" s="21" t="s">
        <v>319</v>
      </c>
      <c r="Q1743" s="21" t="s">
        <v>5909</v>
      </c>
    </row>
    <row r="1744" s="3" customFormat="1" ht="36" spans="1:17">
      <c r="A1744" s="20">
        <v>1738</v>
      </c>
      <c r="B1744" s="21" t="s">
        <v>770</v>
      </c>
      <c r="C1744" s="20" t="s">
        <v>771</v>
      </c>
      <c r="D1744" s="21" t="s">
        <v>26</v>
      </c>
      <c r="E1744" s="21" t="s">
        <v>5910</v>
      </c>
      <c r="F1744" s="21" t="s">
        <v>285</v>
      </c>
      <c r="G1744" s="21" t="s">
        <v>5911</v>
      </c>
      <c r="H1744" s="21" t="s">
        <v>372</v>
      </c>
      <c r="I1744" s="21">
        <v>6.5</v>
      </c>
      <c r="J1744" s="21">
        <f t="shared" si="65"/>
        <v>1.95</v>
      </c>
      <c r="K1744" s="21">
        <f t="shared" si="66"/>
        <v>4.55</v>
      </c>
      <c r="L1744" s="21" t="s">
        <v>5912</v>
      </c>
      <c r="M1744" s="20" t="s">
        <v>23</v>
      </c>
      <c r="N1744" s="21" t="s">
        <v>5913</v>
      </c>
      <c r="O1744" s="21" t="s">
        <v>892</v>
      </c>
      <c r="P1744" s="21" t="s">
        <v>319</v>
      </c>
      <c r="Q1744" s="21" t="s">
        <v>5909</v>
      </c>
    </row>
    <row r="1745" s="3" customFormat="1" ht="84" spans="1:17">
      <c r="A1745" s="20">
        <v>1739</v>
      </c>
      <c r="B1745" s="21" t="s">
        <v>770</v>
      </c>
      <c r="C1745" s="21" t="s">
        <v>794</v>
      </c>
      <c r="D1745" s="21" t="s">
        <v>26</v>
      </c>
      <c r="E1745" s="21" t="s">
        <v>5914</v>
      </c>
      <c r="F1745" s="21" t="s">
        <v>285</v>
      </c>
      <c r="G1745" s="21" t="s">
        <v>5906</v>
      </c>
      <c r="H1745" s="21" t="s">
        <v>5915</v>
      </c>
      <c r="I1745" s="21">
        <v>6.5</v>
      </c>
      <c r="J1745" s="21">
        <f t="shared" si="65"/>
        <v>1.95</v>
      </c>
      <c r="K1745" s="21">
        <f t="shared" si="66"/>
        <v>4.55</v>
      </c>
      <c r="L1745" s="21" t="s">
        <v>5916</v>
      </c>
      <c r="M1745" s="20" t="s">
        <v>23</v>
      </c>
      <c r="N1745" s="21" t="s">
        <v>5917</v>
      </c>
      <c r="O1745" s="21" t="s">
        <v>892</v>
      </c>
      <c r="P1745" s="21" t="s">
        <v>319</v>
      </c>
      <c r="Q1745" s="21" t="s">
        <v>5909</v>
      </c>
    </row>
    <row r="1746" s="3" customFormat="1" ht="36" spans="1:17">
      <c r="A1746" s="20">
        <v>1740</v>
      </c>
      <c r="B1746" s="21" t="s">
        <v>770</v>
      </c>
      <c r="C1746" s="20" t="s">
        <v>771</v>
      </c>
      <c r="D1746" s="21" t="s">
        <v>26</v>
      </c>
      <c r="E1746" s="21" t="s">
        <v>5918</v>
      </c>
      <c r="F1746" s="21" t="s">
        <v>285</v>
      </c>
      <c r="G1746" s="21" t="s">
        <v>5919</v>
      </c>
      <c r="H1746" s="21" t="s">
        <v>889</v>
      </c>
      <c r="I1746" s="21">
        <v>3</v>
      </c>
      <c r="J1746" s="21">
        <f t="shared" si="65"/>
        <v>0.9</v>
      </c>
      <c r="K1746" s="21">
        <f t="shared" si="66"/>
        <v>2.1</v>
      </c>
      <c r="L1746" s="21" t="s">
        <v>5838</v>
      </c>
      <c r="M1746" s="20" t="s">
        <v>23</v>
      </c>
      <c r="N1746" s="21" t="s">
        <v>5920</v>
      </c>
      <c r="O1746" s="21" t="s">
        <v>584</v>
      </c>
      <c r="P1746" s="21" t="s">
        <v>319</v>
      </c>
      <c r="Q1746" s="21" t="s">
        <v>5921</v>
      </c>
    </row>
    <row r="1747" s="3" customFormat="1" ht="36" spans="1:17">
      <c r="A1747" s="20">
        <v>1741</v>
      </c>
      <c r="B1747" s="21" t="s">
        <v>770</v>
      </c>
      <c r="C1747" s="20" t="s">
        <v>771</v>
      </c>
      <c r="D1747" s="21" t="s">
        <v>26</v>
      </c>
      <c r="E1747" s="21" t="s">
        <v>5922</v>
      </c>
      <c r="F1747" s="21" t="s">
        <v>285</v>
      </c>
      <c r="G1747" s="21" t="s">
        <v>5923</v>
      </c>
      <c r="H1747" s="21" t="s">
        <v>372</v>
      </c>
      <c r="I1747" s="21">
        <v>3</v>
      </c>
      <c r="J1747" s="21">
        <f t="shared" si="65"/>
        <v>0.9</v>
      </c>
      <c r="K1747" s="21">
        <f t="shared" si="66"/>
        <v>2.1</v>
      </c>
      <c r="L1747" s="21" t="s">
        <v>5924</v>
      </c>
      <c r="M1747" s="20" t="s">
        <v>23</v>
      </c>
      <c r="N1747" s="21" t="s">
        <v>5925</v>
      </c>
      <c r="O1747" s="21" t="s">
        <v>584</v>
      </c>
      <c r="P1747" s="21" t="s">
        <v>319</v>
      </c>
      <c r="Q1747" s="21" t="s">
        <v>5921</v>
      </c>
    </row>
    <row r="1748" s="3" customFormat="1" ht="36" spans="1:17">
      <c r="A1748" s="20">
        <v>1742</v>
      </c>
      <c r="B1748" s="21" t="s">
        <v>770</v>
      </c>
      <c r="C1748" s="20" t="s">
        <v>771</v>
      </c>
      <c r="D1748" s="21" t="s">
        <v>26</v>
      </c>
      <c r="E1748" s="21" t="s">
        <v>5926</v>
      </c>
      <c r="F1748" s="21" t="s">
        <v>285</v>
      </c>
      <c r="G1748" s="21" t="s">
        <v>5927</v>
      </c>
      <c r="H1748" s="21" t="s">
        <v>372</v>
      </c>
      <c r="I1748" s="21">
        <v>4</v>
      </c>
      <c r="J1748" s="21">
        <f t="shared" ref="J1748:J1777" si="67">I1748*0.3</f>
        <v>1.2</v>
      </c>
      <c r="K1748" s="21">
        <f t="shared" ref="K1748:K1777" si="68">I1748*0.7</f>
        <v>2.8</v>
      </c>
      <c r="L1748" s="21" t="s">
        <v>5928</v>
      </c>
      <c r="M1748" s="20" t="s">
        <v>23</v>
      </c>
      <c r="N1748" s="21" t="s">
        <v>5929</v>
      </c>
      <c r="O1748" s="21" t="s">
        <v>584</v>
      </c>
      <c r="P1748" s="21" t="s">
        <v>319</v>
      </c>
      <c r="Q1748" s="21" t="s">
        <v>5921</v>
      </c>
    </row>
    <row r="1749" s="3" customFormat="1" ht="36" spans="1:17">
      <c r="A1749" s="20">
        <v>1743</v>
      </c>
      <c r="B1749" s="21" t="s">
        <v>770</v>
      </c>
      <c r="C1749" s="21" t="s">
        <v>794</v>
      </c>
      <c r="D1749" s="21" t="s">
        <v>26</v>
      </c>
      <c r="E1749" s="21" t="s">
        <v>5930</v>
      </c>
      <c r="F1749" s="21" t="s">
        <v>285</v>
      </c>
      <c r="G1749" s="21" t="s">
        <v>5931</v>
      </c>
      <c r="H1749" s="21" t="s">
        <v>459</v>
      </c>
      <c r="I1749" s="21">
        <v>3</v>
      </c>
      <c r="J1749" s="21">
        <f t="shared" si="67"/>
        <v>0.9</v>
      </c>
      <c r="K1749" s="21">
        <f t="shared" si="68"/>
        <v>2.1</v>
      </c>
      <c r="L1749" s="21" t="s">
        <v>5932</v>
      </c>
      <c r="M1749" s="20" t="s">
        <v>23</v>
      </c>
      <c r="N1749" s="21" t="s">
        <v>5933</v>
      </c>
      <c r="O1749" s="21" t="s">
        <v>584</v>
      </c>
      <c r="P1749" s="21" t="s">
        <v>319</v>
      </c>
      <c r="Q1749" s="21" t="s">
        <v>5921</v>
      </c>
    </row>
    <row r="1750" s="3" customFormat="1" ht="48" spans="1:17">
      <c r="A1750" s="20">
        <v>1744</v>
      </c>
      <c r="B1750" s="21" t="s">
        <v>770</v>
      </c>
      <c r="C1750" s="20" t="s">
        <v>771</v>
      </c>
      <c r="D1750" s="21" t="s">
        <v>26</v>
      </c>
      <c r="E1750" s="21" t="s">
        <v>5934</v>
      </c>
      <c r="F1750" s="21" t="s">
        <v>285</v>
      </c>
      <c r="G1750" s="21" t="s">
        <v>5935</v>
      </c>
      <c r="H1750" s="21" t="s">
        <v>459</v>
      </c>
      <c r="I1750" s="21">
        <v>17</v>
      </c>
      <c r="J1750" s="21">
        <f t="shared" si="67"/>
        <v>5.1</v>
      </c>
      <c r="K1750" s="21">
        <f t="shared" si="68"/>
        <v>11.9</v>
      </c>
      <c r="L1750" s="21" t="s">
        <v>5936</v>
      </c>
      <c r="M1750" s="20" t="s">
        <v>23</v>
      </c>
      <c r="N1750" s="21" t="s">
        <v>5937</v>
      </c>
      <c r="O1750" s="21" t="s">
        <v>584</v>
      </c>
      <c r="P1750" s="21" t="s">
        <v>319</v>
      </c>
      <c r="Q1750" s="21" t="s">
        <v>5921</v>
      </c>
    </row>
    <row r="1751" s="3" customFormat="1" ht="84" spans="1:17">
      <c r="A1751" s="20">
        <v>1745</v>
      </c>
      <c r="B1751" s="21" t="s">
        <v>770</v>
      </c>
      <c r="C1751" s="21" t="s">
        <v>794</v>
      </c>
      <c r="D1751" s="21" t="s">
        <v>26</v>
      </c>
      <c r="E1751" s="21" t="s">
        <v>5938</v>
      </c>
      <c r="F1751" s="21" t="s">
        <v>285</v>
      </c>
      <c r="G1751" s="21" t="s">
        <v>5939</v>
      </c>
      <c r="H1751" s="21" t="s">
        <v>5940</v>
      </c>
      <c r="I1751" s="21">
        <v>22</v>
      </c>
      <c r="J1751" s="21">
        <f t="shared" si="67"/>
        <v>6.6</v>
      </c>
      <c r="K1751" s="21">
        <f t="shared" si="68"/>
        <v>15.4</v>
      </c>
      <c r="L1751" s="21" t="s">
        <v>5941</v>
      </c>
      <c r="M1751" s="20" t="s">
        <v>23</v>
      </c>
      <c r="N1751" s="21" t="s">
        <v>5942</v>
      </c>
      <c r="O1751" s="21" t="s">
        <v>806</v>
      </c>
      <c r="P1751" s="21" t="s">
        <v>319</v>
      </c>
      <c r="Q1751" s="21" t="s">
        <v>5943</v>
      </c>
    </row>
    <row r="1752" s="3" customFormat="1" ht="48" spans="1:17">
      <c r="A1752" s="20">
        <v>1746</v>
      </c>
      <c r="B1752" s="21" t="s">
        <v>770</v>
      </c>
      <c r="C1752" s="21" t="s">
        <v>794</v>
      </c>
      <c r="D1752" s="21" t="s">
        <v>26</v>
      </c>
      <c r="E1752" s="21" t="s">
        <v>5944</v>
      </c>
      <c r="F1752" s="21" t="s">
        <v>285</v>
      </c>
      <c r="G1752" s="21" t="s">
        <v>5939</v>
      </c>
      <c r="H1752" s="21" t="s">
        <v>1683</v>
      </c>
      <c r="I1752" s="21">
        <v>8</v>
      </c>
      <c r="J1752" s="21">
        <f t="shared" si="67"/>
        <v>2.4</v>
      </c>
      <c r="K1752" s="21">
        <f t="shared" si="68"/>
        <v>5.6</v>
      </c>
      <c r="L1752" s="21" t="s">
        <v>5945</v>
      </c>
      <c r="M1752" s="20" t="s">
        <v>23</v>
      </c>
      <c r="N1752" s="21" t="s">
        <v>5946</v>
      </c>
      <c r="O1752" s="21" t="s">
        <v>806</v>
      </c>
      <c r="P1752" s="21" t="s">
        <v>319</v>
      </c>
      <c r="Q1752" s="21" t="s">
        <v>5943</v>
      </c>
    </row>
    <row r="1753" s="3" customFormat="1" ht="48" spans="1:17">
      <c r="A1753" s="20">
        <v>1747</v>
      </c>
      <c r="B1753" s="21" t="s">
        <v>770</v>
      </c>
      <c r="C1753" s="21" t="s">
        <v>794</v>
      </c>
      <c r="D1753" s="21" t="s">
        <v>26</v>
      </c>
      <c r="E1753" s="21" t="s">
        <v>5947</v>
      </c>
      <c r="F1753" s="21" t="s">
        <v>285</v>
      </c>
      <c r="G1753" s="21" t="s">
        <v>5948</v>
      </c>
      <c r="H1753" s="21" t="s">
        <v>567</v>
      </c>
      <c r="I1753" s="21">
        <v>25</v>
      </c>
      <c r="J1753" s="21">
        <f t="shared" si="67"/>
        <v>7.5</v>
      </c>
      <c r="K1753" s="21">
        <f t="shared" si="68"/>
        <v>17.5</v>
      </c>
      <c r="L1753" s="21" t="s">
        <v>5949</v>
      </c>
      <c r="M1753" s="20" t="s">
        <v>23</v>
      </c>
      <c r="N1753" s="21" t="s">
        <v>5950</v>
      </c>
      <c r="O1753" s="21">
        <v>2019.1</v>
      </c>
      <c r="P1753" s="21" t="s">
        <v>570</v>
      </c>
      <c r="Q1753" s="21" t="s">
        <v>5951</v>
      </c>
    </row>
    <row r="1754" s="3" customFormat="1" ht="36" spans="1:17">
      <c r="A1754" s="20">
        <v>1748</v>
      </c>
      <c r="B1754" s="21" t="s">
        <v>770</v>
      </c>
      <c r="C1754" s="21" t="s">
        <v>794</v>
      </c>
      <c r="D1754" s="21" t="s">
        <v>26</v>
      </c>
      <c r="E1754" s="21" t="s">
        <v>5952</v>
      </c>
      <c r="F1754" s="21" t="s">
        <v>285</v>
      </c>
      <c r="G1754" s="21" t="s">
        <v>5866</v>
      </c>
      <c r="H1754" s="21" t="s">
        <v>567</v>
      </c>
      <c r="I1754" s="21">
        <v>20</v>
      </c>
      <c r="J1754" s="21">
        <f t="shared" si="67"/>
        <v>6</v>
      </c>
      <c r="K1754" s="21">
        <f t="shared" si="68"/>
        <v>14</v>
      </c>
      <c r="L1754" s="21" t="s">
        <v>5953</v>
      </c>
      <c r="M1754" s="20" t="s">
        <v>23</v>
      </c>
      <c r="N1754" s="21" t="s">
        <v>5954</v>
      </c>
      <c r="O1754" s="22" t="s">
        <v>800</v>
      </c>
      <c r="P1754" s="22" t="s">
        <v>1178</v>
      </c>
      <c r="Q1754" s="21" t="s">
        <v>5869</v>
      </c>
    </row>
    <row r="1755" s="3" customFormat="1" ht="36" spans="1:17">
      <c r="A1755" s="20">
        <v>1749</v>
      </c>
      <c r="B1755" s="21" t="s">
        <v>770</v>
      </c>
      <c r="C1755" s="21" t="s">
        <v>794</v>
      </c>
      <c r="D1755" s="21" t="s">
        <v>26</v>
      </c>
      <c r="E1755" s="21" t="s">
        <v>5955</v>
      </c>
      <c r="F1755" s="21" t="s">
        <v>285</v>
      </c>
      <c r="G1755" s="21" t="s">
        <v>5871</v>
      </c>
      <c r="H1755" s="21" t="s">
        <v>567</v>
      </c>
      <c r="I1755" s="21">
        <v>7</v>
      </c>
      <c r="J1755" s="21">
        <f t="shared" si="67"/>
        <v>2.1</v>
      </c>
      <c r="K1755" s="21">
        <f t="shared" si="68"/>
        <v>4.9</v>
      </c>
      <c r="L1755" s="21" t="s">
        <v>5956</v>
      </c>
      <c r="M1755" s="20" t="s">
        <v>23</v>
      </c>
      <c r="N1755" s="21" t="s">
        <v>5957</v>
      </c>
      <c r="O1755" s="22" t="s">
        <v>1178</v>
      </c>
      <c r="P1755" s="22" t="s">
        <v>792</v>
      </c>
      <c r="Q1755" s="21" t="s">
        <v>5869</v>
      </c>
    </row>
    <row r="1756" s="3" customFormat="1" ht="48" spans="1:17">
      <c r="A1756" s="20">
        <v>1750</v>
      </c>
      <c r="B1756" s="21" t="s">
        <v>770</v>
      </c>
      <c r="C1756" s="21" t="s">
        <v>794</v>
      </c>
      <c r="D1756" s="21" t="s">
        <v>26</v>
      </c>
      <c r="E1756" s="21" t="s">
        <v>5958</v>
      </c>
      <c r="F1756" s="21" t="s">
        <v>285</v>
      </c>
      <c r="G1756" s="21" t="s">
        <v>5959</v>
      </c>
      <c r="H1756" s="21" t="s">
        <v>567</v>
      </c>
      <c r="I1756" s="21">
        <v>3</v>
      </c>
      <c r="J1756" s="21">
        <f t="shared" si="67"/>
        <v>0.9</v>
      </c>
      <c r="K1756" s="21">
        <f t="shared" si="68"/>
        <v>2.1</v>
      </c>
      <c r="L1756" s="21" t="s">
        <v>5960</v>
      </c>
      <c r="M1756" s="20" t="s">
        <v>23</v>
      </c>
      <c r="N1756" s="21" t="s">
        <v>5961</v>
      </c>
      <c r="O1756" s="22" t="s">
        <v>1178</v>
      </c>
      <c r="P1756" s="22" t="s">
        <v>792</v>
      </c>
      <c r="Q1756" s="21" t="s">
        <v>5869</v>
      </c>
    </row>
    <row r="1757" s="3" customFormat="1" ht="36" spans="1:17">
      <c r="A1757" s="20">
        <v>1751</v>
      </c>
      <c r="B1757" s="21" t="s">
        <v>770</v>
      </c>
      <c r="C1757" s="20" t="s">
        <v>771</v>
      </c>
      <c r="D1757" s="21" t="s">
        <v>26</v>
      </c>
      <c r="E1757" s="21" t="s">
        <v>5962</v>
      </c>
      <c r="F1757" s="21" t="s">
        <v>285</v>
      </c>
      <c r="G1757" s="21" t="s">
        <v>5963</v>
      </c>
      <c r="H1757" s="21" t="s">
        <v>372</v>
      </c>
      <c r="I1757" s="21">
        <v>5</v>
      </c>
      <c r="J1757" s="21">
        <f t="shared" si="67"/>
        <v>1.5</v>
      </c>
      <c r="K1757" s="21">
        <f t="shared" si="68"/>
        <v>3.5</v>
      </c>
      <c r="L1757" s="21" t="s">
        <v>5964</v>
      </c>
      <c r="M1757" s="20" t="s">
        <v>23</v>
      </c>
      <c r="N1757" s="21" t="s">
        <v>5965</v>
      </c>
      <c r="O1757" s="22" t="s">
        <v>800</v>
      </c>
      <c r="P1757" s="22" t="s">
        <v>1178</v>
      </c>
      <c r="Q1757" s="21" t="s">
        <v>5773</v>
      </c>
    </row>
    <row r="1758" s="3" customFormat="1" ht="48" spans="1:17">
      <c r="A1758" s="20">
        <v>1752</v>
      </c>
      <c r="B1758" s="21" t="s">
        <v>770</v>
      </c>
      <c r="C1758" s="20" t="s">
        <v>771</v>
      </c>
      <c r="D1758" s="21" t="s">
        <v>26</v>
      </c>
      <c r="E1758" s="21" t="s">
        <v>5966</v>
      </c>
      <c r="F1758" s="21" t="s">
        <v>285</v>
      </c>
      <c r="G1758" s="21" t="s">
        <v>5967</v>
      </c>
      <c r="H1758" s="21" t="s">
        <v>567</v>
      </c>
      <c r="I1758" s="21">
        <v>15</v>
      </c>
      <c r="J1758" s="21">
        <f t="shared" si="67"/>
        <v>4.5</v>
      </c>
      <c r="K1758" s="21">
        <f t="shared" si="68"/>
        <v>10.5</v>
      </c>
      <c r="L1758" s="21" t="s">
        <v>5968</v>
      </c>
      <c r="M1758" s="20" t="s">
        <v>23</v>
      </c>
      <c r="N1758" s="21" t="s">
        <v>5969</v>
      </c>
      <c r="O1758" s="22" t="s">
        <v>34</v>
      </c>
      <c r="P1758" s="22" t="s">
        <v>800</v>
      </c>
      <c r="Q1758" s="21" t="s">
        <v>5831</v>
      </c>
    </row>
    <row r="1759" s="3" customFormat="1" ht="36" spans="1:17">
      <c r="A1759" s="20">
        <v>1753</v>
      </c>
      <c r="B1759" s="21" t="s">
        <v>770</v>
      </c>
      <c r="C1759" s="21" t="s">
        <v>794</v>
      </c>
      <c r="D1759" s="21" t="s">
        <v>26</v>
      </c>
      <c r="E1759" s="21" t="s">
        <v>5970</v>
      </c>
      <c r="F1759" s="21" t="s">
        <v>285</v>
      </c>
      <c r="G1759" s="21" t="s">
        <v>5971</v>
      </c>
      <c r="H1759" s="21" t="s">
        <v>567</v>
      </c>
      <c r="I1759" s="21">
        <v>20</v>
      </c>
      <c r="J1759" s="21">
        <f t="shared" si="67"/>
        <v>6</v>
      </c>
      <c r="K1759" s="21">
        <f t="shared" si="68"/>
        <v>14</v>
      </c>
      <c r="L1759" s="21" t="s">
        <v>5728</v>
      </c>
      <c r="M1759" s="20" t="s">
        <v>23</v>
      </c>
      <c r="N1759" s="21" t="s">
        <v>5972</v>
      </c>
      <c r="O1759" s="22" t="s">
        <v>34</v>
      </c>
      <c r="P1759" s="22" t="s">
        <v>570</v>
      </c>
      <c r="Q1759" s="21" t="s">
        <v>5951</v>
      </c>
    </row>
    <row r="1760" s="3" customFormat="1" ht="48" spans="1:17">
      <c r="A1760" s="20">
        <v>1754</v>
      </c>
      <c r="B1760" s="21" t="s">
        <v>770</v>
      </c>
      <c r="C1760" s="20" t="s">
        <v>771</v>
      </c>
      <c r="D1760" s="21" t="s">
        <v>26</v>
      </c>
      <c r="E1760" s="21" t="s">
        <v>5973</v>
      </c>
      <c r="F1760" s="21" t="s">
        <v>285</v>
      </c>
      <c r="G1760" s="21" t="s">
        <v>5837</v>
      </c>
      <c r="H1760" s="21" t="s">
        <v>895</v>
      </c>
      <c r="I1760" s="21">
        <v>20</v>
      </c>
      <c r="J1760" s="21">
        <f t="shared" si="67"/>
        <v>6</v>
      </c>
      <c r="K1760" s="21">
        <f t="shared" si="68"/>
        <v>14</v>
      </c>
      <c r="L1760" s="21" t="s">
        <v>5974</v>
      </c>
      <c r="M1760" s="20" t="s">
        <v>23</v>
      </c>
      <c r="N1760" s="21" t="s">
        <v>5975</v>
      </c>
      <c r="O1760" s="22" t="s">
        <v>584</v>
      </c>
      <c r="P1760" s="22" t="s">
        <v>570</v>
      </c>
      <c r="Q1760" s="21" t="s">
        <v>5835</v>
      </c>
    </row>
    <row r="1761" s="3" customFormat="1" ht="36" spans="1:17">
      <c r="A1761" s="20">
        <v>1755</v>
      </c>
      <c r="B1761" s="21" t="s">
        <v>770</v>
      </c>
      <c r="C1761" s="21" t="s">
        <v>794</v>
      </c>
      <c r="D1761" s="21" t="s">
        <v>26</v>
      </c>
      <c r="E1761" s="21" t="s">
        <v>5976</v>
      </c>
      <c r="F1761" s="21" t="s">
        <v>285</v>
      </c>
      <c r="G1761" s="21" t="s">
        <v>5977</v>
      </c>
      <c r="H1761" s="21" t="s">
        <v>567</v>
      </c>
      <c r="I1761" s="21">
        <v>10</v>
      </c>
      <c r="J1761" s="21">
        <f t="shared" si="67"/>
        <v>3</v>
      </c>
      <c r="K1761" s="21">
        <f t="shared" si="68"/>
        <v>7</v>
      </c>
      <c r="L1761" s="21" t="s">
        <v>5978</v>
      </c>
      <c r="M1761" s="20" t="s">
        <v>23</v>
      </c>
      <c r="N1761" s="21" t="s">
        <v>5979</v>
      </c>
      <c r="O1761" s="22" t="s">
        <v>584</v>
      </c>
      <c r="P1761" s="22" t="s">
        <v>570</v>
      </c>
      <c r="Q1761" s="21" t="s">
        <v>5700</v>
      </c>
    </row>
    <row r="1762" s="3" customFormat="1" ht="36" spans="1:17">
      <c r="A1762" s="20">
        <v>1756</v>
      </c>
      <c r="B1762" s="21" t="s">
        <v>770</v>
      </c>
      <c r="C1762" s="20" t="s">
        <v>771</v>
      </c>
      <c r="D1762" s="21" t="s">
        <v>26</v>
      </c>
      <c r="E1762" s="21" t="s">
        <v>5980</v>
      </c>
      <c r="F1762" s="21" t="s">
        <v>285</v>
      </c>
      <c r="G1762" s="21" t="s">
        <v>5706</v>
      </c>
      <c r="H1762" s="21" t="s">
        <v>889</v>
      </c>
      <c r="I1762" s="21">
        <v>6</v>
      </c>
      <c r="J1762" s="21">
        <f t="shared" si="67"/>
        <v>1.8</v>
      </c>
      <c r="K1762" s="21">
        <f t="shared" si="68"/>
        <v>4.2</v>
      </c>
      <c r="L1762" s="21" t="s">
        <v>1274</v>
      </c>
      <c r="M1762" s="20" t="s">
        <v>23</v>
      </c>
      <c r="N1762" s="21" t="s">
        <v>5981</v>
      </c>
      <c r="O1762" s="22" t="s">
        <v>892</v>
      </c>
      <c r="P1762" s="22" t="s">
        <v>570</v>
      </c>
      <c r="Q1762" s="21" t="s">
        <v>5700</v>
      </c>
    </row>
    <row r="1763" s="3" customFormat="1" ht="36" spans="1:17">
      <c r="A1763" s="20">
        <v>1757</v>
      </c>
      <c r="B1763" s="21" t="s">
        <v>770</v>
      </c>
      <c r="C1763" s="21" t="s">
        <v>794</v>
      </c>
      <c r="D1763" s="21" t="s">
        <v>26</v>
      </c>
      <c r="E1763" s="21" t="s">
        <v>5982</v>
      </c>
      <c r="F1763" s="21" t="s">
        <v>285</v>
      </c>
      <c r="G1763" s="21" t="s">
        <v>5983</v>
      </c>
      <c r="H1763" s="21" t="s">
        <v>567</v>
      </c>
      <c r="I1763" s="21">
        <v>4</v>
      </c>
      <c r="J1763" s="21">
        <f t="shared" si="67"/>
        <v>1.2</v>
      </c>
      <c r="K1763" s="21">
        <f t="shared" si="68"/>
        <v>2.8</v>
      </c>
      <c r="L1763" s="21" t="s">
        <v>5984</v>
      </c>
      <c r="M1763" s="20" t="s">
        <v>23</v>
      </c>
      <c r="N1763" s="21" t="s">
        <v>5985</v>
      </c>
      <c r="O1763" s="22" t="s">
        <v>584</v>
      </c>
      <c r="P1763" s="22" t="s">
        <v>570</v>
      </c>
      <c r="Q1763" s="21" t="s">
        <v>5700</v>
      </c>
    </row>
    <row r="1764" s="3" customFormat="1" ht="48" spans="1:17">
      <c r="A1764" s="20">
        <v>1758</v>
      </c>
      <c r="B1764" s="21" t="s">
        <v>770</v>
      </c>
      <c r="C1764" s="20" t="s">
        <v>771</v>
      </c>
      <c r="D1764" s="21" t="s">
        <v>26</v>
      </c>
      <c r="E1764" s="21" t="s">
        <v>5986</v>
      </c>
      <c r="F1764" s="21" t="s">
        <v>285</v>
      </c>
      <c r="G1764" s="21" t="s">
        <v>5987</v>
      </c>
      <c r="H1764" s="21" t="s">
        <v>372</v>
      </c>
      <c r="I1764" s="21">
        <v>15</v>
      </c>
      <c r="J1764" s="21">
        <f t="shared" si="67"/>
        <v>4.5</v>
      </c>
      <c r="K1764" s="21">
        <f t="shared" si="68"/>
        <v>10.5</v>
      </c>
      <c r="L1764" s="21" t="s">
        <v>5988</v>
      </c>
      <c r="M1764" s="20" t="s">
        <v>23</v>
      </c>
      <c r="N1764" s="21" t="s">
        <v>5989</v>
      </c>
      <c r="O1764" s="22" t="s">
        <v>811</v>
      </c>
      <c r="P1764" s="22" t="s">
        <v>570</v>
      </c>
      <c r="Q1764" s="21" t="s">
        <v>5797</v>
      </c>
    </row>
    <row r="1765" s="3" customFormat="1" ht="36" spans="1:17">
      <c r="A1765" s="20">
        <v>1759</v>
      </c>
      <c r="B1765" s="21" t="s">
        <v>770</v>
      </c>
      <c r="C1765" s="21" t="s">
        <v>794</v>
      </c>
      <c r="D1765" s="21" t="s">
        <v>26</v>
      </c>
      <c r="E1765" s="21" t="s">
        <v>5990</v>
      </c>
      <c r="F1765" s="21" t="s">
        <v>285</v>
      </c>
      <c r="G1765" s="21" t="s">
        <v>5991</v>
      </c>
      <c r="H1765" s="21" t="s">
        <v>567</v>
      </c>
      <c r="I1765" s="21">
        <v>75</v>
      </c>
      <c r="J1765" s="21">
        <f t="shared" si="67"/>
        <v>22.5</v>
      </c>
      <c r="K1765" s="21">
        <f t="shared" si="68"/>
        <v>52.5</v>
      </c>
      <c r="L1765" s="21" t="s">
        <v>5992</v>
      </c>
      <c r="M1765" s="20" t="s">
        <v>23</v>
      </c>
      <c r="N1765" s="21" t="s">
        <v>5993</v>
      </c>
      <c r="O1765" s="22" t="s">
        <v>780</v>
      </c>
      <c r="P1765" s="22" t="s">
        <v>319</v>
      </c>
      <c r="Q1765" s="21" t="s">
        <v>5806</v>
      </c>
    </row>
    <row r="1766" s="3" customFormat="1" ht="36" spans="1:17">
      <c r="A1766" s="20">
        <v>1760</v>
      </c>
      <c r="B1766" s="21" t="s">
        <v>770</v>
      </c>
      <c r="C1766" s="20" t="s">
        <v>771</v>
      </c>
      <c r="D1766" s="21" t="s">
        <v>26</v>
      </c>
      <c r="E1766" s="21" t="s">
        <v>5994</v>
      </c>
      <c r="F1766" s="21" t="s">
        <v>285</v>
      </c>
      <c r="G1766" s="21" t="s">
        <v>5911</v>
      </c>
      <c r="H1766" s="21" t="s">
        <v>372</v>
      </c>
      <c r="I1766" s="21">
        <v>10</v>
      </c>
      <c r="J1766" s="21">
        <f t="shared" si="67"/>
        <v>3</v>
      </c>
      <c r="K1766" s="21">
        <f t="shared" si="68"/>
        <v>7</v>
      </c>
      <c r="L1766" s="21" t="s">
        <v>2665</v>
      </c>
      <c r="M1766" s="20" t="s">
        <v>23</v>
      </c>
      <c r="N1766" s="21" t="s">
        <v>5995</v>
      </c>
      <c r="O1766" s="22" t="s">
        <v>584</v>
      </c>
      <c r="P1766" s="22" t="s">
        <v>570</v>
      </c>
      <c r="Q1766" s="21" t="s">
        <v>5909</v>
      </c>
    </row>
    <row r="1767" s="3" customFormat="1" ht="48" spans="1:17">
      <c r="A1767" s="20">
        <v>1761</v>
      </c>
      <c r="B1767" s="21" t="s">
        <v>770</v>
      </c>
      <c r="C1767" s="21" t="s">
        <v>794</v>
      </c>
      <c r="D1767" s="21" t="s">
        <v>26</v>
      </c>
      <c r="E1767" s="21" t="s">
        <v>5996</v>
      </c>
      <c r="F1767" s="21" t="s">
        <v>285</v>
      </c>
      <c r="G1767" s="21" t="s">
        <v>5997</v>
      </c>
      <c r="H1767" s="21" t="s">
        <v>567</v>
      </c>
      <c r="I1767" s="21">
        <v>10</v>
      </c>
      <c r="J1767" s="21">
        <f t="shared" si="67"/>
        <v>3</v>
      </c>
      <c r="K1767" s="21">
        <f t="shared" si="68"/>
        <v>7</v>
      </c>
      <c r="L1767" s="21" t="s">
        <v>5998</v>
      </c>
      <c r="M1767" s="20" t="s">
        <v>23</v>
      </c>
      <c r="N1767" s="21" t="s">
        <v>5999</v>
      </c>
      <c r="O1767" s="22" t="s">
        <v>3456</v>
      </c>
      <c r="P1767" s="22" t="s">
        <v>584</v>
      </c>
      <c r="Q1767" s="21" t="s">
        <v>5861</v>
      </c>
    </row>
    <row r="1768" s="3" customFormat="1" ht="36" spans="1:17">
      <c r="A1768" s="20">
        <v>1762</v>
      </c>
      <c r="B1768" s="21" t="s">
        <v>770</v>
      </c>
      <c r="C1768" s="21" t="s">
        <v>794</v>
      </c>
      <c r="D1768" s="21" t="s">
        <v>26</v>
      </c>
      <c r="E1768" s="21" t="s">
        <v>6000</v>
      </c>
      <c r="F1768" s="21" t="s">
        <v>285</v>
      </c>
      <c r="G1768" s="21" t="s">
        <v>6001</v>
      </c>
      <c r="H1768" s="21" t="s">
        <v>567</v>
      </c>
      <c r="I1768" s="21">
        <v>5</v>
      </c>
      <c r="J1768" s="21">
        <f t="shared" si="67"/>
        <v>1.5</v>
      </c>
      <c r="K1768" s="21">
        <f t="shared" si="68"/>
        <v>3.5</v>
      </c>
      <c r="L1768" s="21" t="s">
        <v>6002</v>
      </c>
      <c r="M1768" s="20" t="s">
        <v>23</v>
      </c>
      <c r="N1768" s="21" t="s">
        <v>6003</v>
      </c>
      <c r="O1768" s="22" t="s">
        <v>584</v>
      </c>
      <c r="P1768" s="22" t="s">
        <v>570</v>
      </c>
      <c r="Q1768" s="21" t="s">
        <v>5904</v>
      </c>
    </row>
    <row r="1769" s="3" customFormat="1" ht="48" spans="1:17">
      <c r="A1769" s="20">
        <v>1763</v>
      </c>
      <c r="B1769" s="21" t="s">
        <v>770</v>
      </c>
      <c r="C1769" s="20" t="s">
        <v>771</v>
      </c>
      <c r="D1769" s="21" t="s">
        <v>26</v>
      </c>
      <c r="E1769" s="21" t="s">
        <v>6004</v>
      </c>
      <c r="F1769" s="21" t="s">
        <v>285</v>
      </c>
      <c r="G1769" s="21" t="s">
        <v>6005</v>
      </c>
      <c r="H1769" s="21" t="s">
        <v>372</v>
      </c>
      <c r="I1769" s="21">
        <v>15</v>
      </c>
      <c r="J1769" s="21">
        <f t="shared" si="67"/>
        <v>4.5</v>
      </c>
      <c r="K1769" s="21">
        <f t="shared" si="68"/>
        <v>10.5</v>
      </c>
      <c r="L1769" s="21" t="s">
        <v>6006</v>
      </c>
      <c r="M1769" s="20" t="s">
        <v>23</v>
      </c>
      <c r="N1769" s="21" t="s">
        <v>6007</v>
      </c>
      <c r="O1769" s="22" t="s">
        <v>791</v>
      </c>
      <c r="P1769" s="22" t="s">
        <v>570</v>
      </c>
      <c r="Q1769" s="21" t="s">
        <v>5861</v>
      </c>
    </row>
    <row r="1770" s="3" customFormat="1" ht="36" spans="1:17">
      <c r="A1770" s="20">
        <v>1764</v>
      </c>
      <c r="B1770" s="21" t="s">
        <v>770</v>
      </c>
      <c r="C1770" s="20" t="s">
        <v>771</v>
      </c>
      <c r="D1770" s="21" t="s">
        <v>26</v>
      </c>
      <c r="E1770" s="21" t="s">
        <v>6008</v>
      </c>
      <c r="F1770" s="21" t="s">
        <v>285</v>
      </c>
      <c r="G1770" s="21" t="s">
        <v>6009</v>
      </c>
      <c r="H1770" s="21" t="s">
        <v>567</v>
      </c>
      <c r="I1770" s="21">
        <v>5</v>
      </c>
      <c r="J1770" s="21">
        <f t="shared" si="67"/>
        <v>1.5</v>
      </c>
      <c r="K1770" s="21">
        <f t="shared" si="68"/>
        <v>3.5</v>
      </c>
      <c r="L1770" s="21" t="s">
        <v>5964</v>
      </c>
      <c r="M1770" s="20" t="s">
        <v>23</v>
      </c>
      <c r="N1770" s="21" t="s">
        <v>6010</v>
      </c>
      <c r="O1770" s="22" t="s">
        <v>584</v>
      </c>
      <c r="P1770" s="22" t="s">
        <v>319</v>
      </c>
      <c r="Q1770" s="21" t="s">
        <v>5887</v>
      </c>
    </row>
    <row r="1771" s="7" customFormat="1" ht="36" spans="1:17">
      <c r="A1771" s="20">
        <v>1765</v>
      </c>
      <c r="B1771" s="21" t="s">
        <v>770</v>
      </c>
      <c r="C1771" s="20" t="s">
        <v>771</v>
      </c>
      <c r="D1771" s="21" t="s">
        <v>26</v>
      </c>
      <c r="E1771" s="21" t="s">
        <v>6011</v>
      </c>
      <c r="F1771" s="21" t="s">
        <v>285</v>
      </c>
      <c r="G1771" s="21" t="s">
        <v>6012</v>
      </c>
      <c r="H1771" s="21" t="s">
        <v>372</v>
      </c>
      <c r="I1771" s="21">
        <v>5</v>
      </c>
      <c r="J1771" s="21">
        <f t="shared" si="67"/>
        <v>1.5</v>
      </c>
      <c r="K1771" s="21">
        <f t="shared" si="68"/>
        <v>3.5</v>
      </c>
      <c r="L1771" s="21" t="s">
        <v>6013</v>
      </c>
      <c r="M1771" s="20" t="s">
        <v>23</v>
      </c>
      <c r="N1771" s="21" t="s">
        <v>6014</v>
      </c>
      <c r="O1771" s="22" t="s">
        <v>34</v>
      </c>
      <c r="P1771" s="22" t="s">
        <v>570</v>
      </c>
      <c r="Q1771" s="21" t="s">
        <v>5713</v>
      </c>
    </row>
    <row r="1772" s="3" customFormat="1" ht="36" spans="1:17">
      <c r="A1772" s="20">
        <v>1766</v>
      </c>
      <c r="B1772" s="21" t="s">
        <v>770</v>
      </c>
      <c r="C1772" s="21" t="s">
        <v>794</v>
      </c>
      <c r="D1772" s="21" t="s">
        <v>26</v>
      </c>
      <c r="E1772" s="21" t="s">
        <v>6015</v>
      </c>
      <c r="F1772" s="21" t="s">
        <v>285</v>
      </c>
      <c r="G1772" s="21" t="s">
        <v>6016</v>
      </c>
      <c r="H1772" s="21" t="s">
        <v>567</v>
      </c>
      <c r="I1772" s="21">
        <v>15</v>
      </c>
      <c r="J1772" s="21">
        <f t="shared" si="67"/>
        <v>4.5</v>
      </c>
      <c r="K1772" s="21">
        <f t="shared" si="68"/>
        <v>10.5</v>
      </c>
      <c r="L1772" s="21" t="s">
        <v>6017</v>
      </c>
      <c r="M1772" s="20" t="s">
        <v>23</v>
      </c>
      <c r="N1772" s="21" t="s">
        <v>6018</v>
      </c>
      <c r="O1772" s="22" t="s">
        <v>811</v>
      </c>
      <c r="P1772" s="22" t="s">
        <v>319</v>
      </c>
      <c r="Q1772" s="21" t="s">
        <v>5730</v>
      </c>
    </row>
    <row r="1773" s="3" customFormat="1" ht="48" spans="1:17">
      <c r="A1773" s="20">
        <v>1767</v>
      </c>
      <c r="B1773" s="21" t="s">
        <v>770</v>
      </c>
      <c r="C1773" s="21" t="s">
        <v>794</v>
      </c>
      <c r="D1773" s="21" t="s">
        <v>26</v>
      </c>
      <c r="E1773" s="21" t="s">
        <v>6019</v>
      </c>
      <c r="F1773" s="21" t="s">
        <v>285</v>
      </c>
      <c r="G1773" s="21" t="s">
        <v>294</v>
      </c>
      <c r="H1773" s="21" t="s">
        <v>567</v>
      </c>
      <c r="I1773" s="21">
        <v>10</v>
      </c>
      <c r="J1773" s="21">
        <f t="shared" si="67"/>
        <v>3</v>
      </c>
      <c r="K1773" s="21">
        <f t="shared" si="68"/>
        <v>7</v>
      </c>
      <c r="L1773" s="21" t="s">
        <v>6020</v>
      </c>
      <c r="M1773" s="20" t="s">
        <v>23</v>
      </c>
      <c r="N1773" s="21" t="s">
        <v>6021</v>
      </c>
      <c r="O1773" s="22" t="s">
        <v>110</v>
      </c>
      <c r="P1773" s="22" t="s">
        <v>570</v>
      </c>
      <c r="Q1773" s="21" t="s">
        <v>5788</v>
      </c>
    </row>
    <row r="1774" s="3" customFormat="1" ht="48" spans="1:17">
      <c r="A1774" s="20">
        <v>1768</v>
      </c>
      <c r="B1774" s="21" t="s">
        <v>770</v>
      </c>
      <c r="C1774" s="20" t="s">
        <v>771</v>
      </c>
      <c r="D1774" s="21" t="s">
        <v>26</v>
      </c>
      <c r="E1774" s="21" t="s">
        <v>6022</v>
      </c>
      <c r="F1774" s="21" t="s">
        <v>285</v>
      </c>
      <c r="G1774" s="21" t="s">
        <v>6023</v>
      </c>
      <c r="H1774" s="21" t="s">
        <v>372</v>
      </c>
      <c r="I1774" s="21">
        <v>5</v>
      </c>
      <c r="J1774" s="21">
        <f t="shared" si="67"/>
        <v>1.5</v>
      </c>
      <c r="K1774" s="21">
        <f t="shared" si="68"/>
        <v>3.5</v>
      </c>
      <c r="L1774" s="21" t="s">
        <v>6024</v>
      </c>
      <c r="M1774" s="20" t="s">
        <v>23</v>
      </c>
      <c r="N1774" s="21" t="s">
        <v>6025</v>
      </c>
      <c r="O1774" s="21" t="s">
        <v>110</v>
      </c>
      <c r="P1774" s="21" t="s">
        <v>570</v>
      </c>
      <c r="Q1774" s="21" t="s">
        <v>5788</v>
      </c>
    </row>
    <row r="1775" s="3" customFormat="1" ht="36" spans="1:17">
      <c r="A1775" s="20">
        <v>1769</v>
      </c>
      <c r="B1775" s="21" t="s">
        <v>770</v>
      </c>
      <c r="C1775" s="20" t="s">
        <v>771</v>
      </c>
      <c r="D1775" s="20" t="s">
        <v>26</v>
      </c>
      <c r="E1775" s="21" t="s">
        <v>6026</v>
      </c>
      <c r="F1775" s="21" t="s">
        <v>285</v>
      </c>
      <c r="G1775" s="21" t="s">
        <v>5665</v>
      </c>
      <c r="H1775" s="21" t="s">
        <v>372</v>
      </c>
      <c r="I1775" s="21">
        <v>10</v>
      </c>
      <c r="J1775" s="21">
        <f t="shared" si="67"/>
        <v>3</v>
      </c>
      <c r="K1775" s="21">
        <f t="shared" si="68"/>
        <v>7</v>
      </c>
      <c r="L1775" s="21" t="s">
        <v>6027</v>
      </c>
      <c r="M1775" s="20" t="s">
        <v>23</v>
      </c>
      <c r="N1775" s="21" t="s">
        <v>6028</v>
      </c>
      <c r="O1775" s="21" t="s">
        <v>35</v>
      </c>
      <c r="P1775" s="21" t="s">
        <v>1178</v>
      </c>
      <c r="Q1775" s="21" t="s">
        <v>5669</v>
      </c>
    </row>
    <row r="1776" s="3" customFormat="1" ht="48" spans="1:17">
      <c r="A1776" s="20">
        <v>1770</v>
      </c>
      <c r="B1776" s="21" t="s">
        <v>770</v>
      </c>
      <c r="C1776" s="21" t="s">
        <v>771</v>
      </c>
      <c r="D1776" s="20" t="s">
        <v>26</v>
      </c>
      <c r="E1776" s="35" t="s">
        <v>6029</v>
      </c>
      <c r="F1776" s="21" t="s">
        <v>276</v>
      </c>
      <c r="G1776" s="35" t="s">
        <v>6030</v>
      </c>
      <c r="H1776" s="21" t="s">
        <v>567</v>
      </c>
      <c r="I1776" s="35">
        <v>10</v>
      </c>
      <c r="J1776" s="21">
        <f t="shared" ref="J1776:J1839" si="69">I1776*0.3</f>
        <v>3</v>
      </c>
      <c r="K1776" s="21">
        <f t="shared" ref="K1776:K1839" si="70">I1776*0.7</f>
        <v>7</v>
      </c>
      <c r="L1776" s="21" t="s">
        <v>6031</v>
      </c>
      <c r="M1776" s="20" t="s">
        <v>23</v>
      </c>
      <c r="N1776" s="21" t="s">
        <v>6032</v>
      </c>
      <c r="O1776" s="21" t="s">
        <v>1089</v>
      </c>
      <c r="P1776" s="21">
        <v>2019.07</v>
      </c>
      <c r="Q1776" s="35" t="s">
        <v>6033</v>
      </c>
    </row>
    <row r="1777" s="3" customFormat="1" ht="48" spans="1:17">
      <c r="A1777" s="20">
        <v>1771</v>
      </c>
      <c r="B1777" s="21" t="s">
        <v>770</v>
      </c>
      <c r="C1777" s="21" t="s">
        <v>794</v>
      </c>
      <c r="D1777" s="20" t="s">
        <v>313</v>
      </c>
      <c r="E1777" s="21" t="s">
        <v>6034</v>
      </c>
      <c r="F1777" s="21" t="s">
        <v>276</v>
      </c>
      <c r="G1777" s="21" t="s">
        <v>6035</v>
      </c>
      <c r="H1777" s="21" t="s">
        <v>567</v>
      </c>
      <c r="I1777" s="21">
        <v>4</v>
      </c>
      <c r="J1777" s="21">
        <f t="shared" si="69"/>
        <v>1.2</v>
      </c>
      <c r="K1777" s="21">
        <f t="shared" si="70"/>
        <v>2.8</v>
      </c>
      <c r="L1777" s="21" t="s">
        <v>6036</v>
      </c>
      <c r="M1777" s="20" t="s">
        <v>23</v>
      </c>
      <c r="N1777" s="21" t="s">
        <v>6037</v>
      </c>
      <c r="O1777" s="22" t="s">
        <v>1171</v>
      </c>
      <c r="P1777" s="22" t="s">
        <v>570</v>
      </c>
      <c r="Q1777" s="21" t="s">
        <v>6038</v>
      </c>
    </row>
    <row r="1778" s="3" customFormat="1" ht="48" spans="1:17">
      <c r="A1778" s="20">
        <v>1772</v>
      </c>
      <c r="B1778" s="21" t="s">
        <v>770</v>
      </c>
      <c r="C1778" s="21" t="s">
        <v>794</v>
      </c>
      <c r="D1778" s="20" t="s">
        <v>313</v>
      </c>
      <c r="E1778" s="21" t="s">
        <v>6039</v>
      </c>
      <c r="F1778" s="21" t="s">
        <v>276</v>
      </c>
      <c r="G1778" s="21" t="s">
        <v>6040</v>
      </c>
      <c r="H1778" s="21" t="s">
        <v>567</v>
      </c>
      <c r="I1778" s="21">
        <v>5</v>
      </c>
      <c r="J1778" s="21">
        <f t="shared" si="69"/>
        <v>1.5</v>
      </c>
      <c r="K1778" s="21">
        <f t="shared" si="70"/>
        <v>3.5</v>
      </c>
      <c r="L1778" s="21" t="s">
        <v>6041</v>
      </c>
      <c r="M1778" s="20" t="s">
        <v>23</v>
      </c>
      <c r="N1778" s="21" t="s">
        <v>6042</v>
      </c>
      <c r="O1778" s="22" t="s">
        <v>1171</v>
      </c>
      <c r="P1778" s="22" t="s">
        <v>570</v>
      </c>
      <c r="Q1778" s="21" t="s">
        <v>6038</v>
      </c>
    </row>
    <row r="1779" s="3" customFormat="1" ht="48" spans="1:17">
      <c r="A1779" s="20">
        <v>1773</v>
      </c>
      <c r="B1779" s="21" t="s">
        <v>770</v>
      </c>
      <c r="C1779" s="20" t="s">
        <v>771</v>
      </c>
      <c r="D1779" s="20" t="s">
        <v>313</v>
      </c>
      <c r="E1779" s="21" t="s">
        <v>6043</v>
      </c>
      <c r="F1779" s="21" t="s">
        <v>276</v>
      </c>
      <c r="G1779" s="21" t="s">
        <v>6044</v>
      </c>
      <c r="H1779" s="21" t="s">
        <v>372</v>
      </c>
      <c r="I1779" s="21">
        <v>3</v>
      </c>
      <c r="J1779" s="21">
        <f t="shared" si="69"/>
        <v>0.9</v>
      </c>
      <c r="K1779" s="21">
        <f t="shared" si="70"/>
        <v>2.1</v>
      </c>
      <c r="L1779" s="21" t="s">
        <v>6045</v>
      </c>
      <c r="M1779" s="20" t="s">
        <v>23</v>
      </c>
      <c r="N1779" s="21" t="s">
        <v>6046</v>
      </c>
      <c r="O1779" s="22" t="s">
        <v>1089</v>
      </c>
      <c r="P1779" s="22" t="s">
        <v>1184</v>
      </c>
      <c r="Q1779" s="21" t="s">
        <v>6038</v>
      </c>
    </row>
    <row r="1780" s="3" customFormat="1" ht="72" spans="1:17">
      <c r="A1780" s="20">
        <v>1774</v>
      </c>
      <c r="B1780" s="21" t="s">
        <v>770</v>
      </c>
      <c r="C1780" s="21" t="s">
        <v>794</v>
      </c>
      <c r="D1780" s="20" t="s">
        <v>313</v>
      </c>
      <c r="E1780" s="21" t="s">
        <v>6047</v>
      </c>
      <c r="F1780" s="21" t="s">
        <v>276</v>
      </c>
      <c r="G1780" s="21" t="s">
        <v>6048</v>
      </c>
      <c r="H1780" s="21" t="s">
        <v>567</v>
      </c>
      <c r="I1780" s="21">
        <v>19</v>
      </c>
      <c r="J1780" s="21">
        <f t="shared" si="69"/>
        <v>5.7</v>
      </c>
      <c r="K1780" s="21">
        <f t="shared" si="70"/>
        <v>13.3</v>
      </c>
      <c r="L1780" s="21" t="s">
        <v>6049</v>
      </c>
      <c r="M1780" s="20" t="s">
        <v>23</v>
      </c>
      <c r="N1780" s="21" t="s">
        <v>6050</v>
      </c>
      <c r="O1780" s="22" t="s">
        <v>1089</v>
      </c>
      <c r="P1780" s="22" t="s">
        <v>1184</v>
      </c>
      <c r="Q1780" s="21" t="s">
        <v>6038</v>
      </c>
    </row>
    <row r="1781" s="3" customFormat="1" ht="48" spans="1:17">
      <c r="A1781" s="20">
        <v>1775</v>
      </c>
      <c r="B1781" s="21" t="s">
        <v>770</v>
      </c>
      <c r="C1781" s="20" t="s">
        <v>771</v>
      </c>
      <c r="D1781" s="20" t="s">
        <v>313</v>
      </c>
      <c r="E1781" s="21" t="s">
        <v>6051</v>
      </c>
      <c r="F1781" s="21" t="s">
        <v>276</v>
      </c>
      <c r="G1781" s="21" t="s">
        <v>6052</v>
      </c>
      <c r="H1781" s="21" t="s">
        <v>372</v>
      </c>
      <c r="I1781" s="21">
        <v>10</v>
      </c>
      <c r="J1781" s="21">
        <f t="shared" si="69"/>
        <v>3</v>
      </c>
      <c r="K1781" s="21">
        <f t="shared" si="70"/>
        <v>7</v>
      </c>
      <c r="L1781" s="21" t="s">
        <v>6053</v>
      </c>
      <c r="M1781" s="20" t="s">
        <v>23</v>
      </c>
      <c r="N1781" s="21" t="s">
        <v>6054</v>
      </c>
      <c r="O1781" s="22" t="s">
        <v>1184</v>
      </c>
      <c r="P1781" s="22" t="s">
        <v>792</v>
      </c>
      <c r="Q1781" s="21" t="s">
        <v>6038</v>
      </c>
    </row>
    <row r="1782" s="3" customFormat="1" ht="48" spans="1:17">
      <c r="A1782" s="20">
        <v>1776</v>
      </c>
      <c r="B1782" s="21" t="s">
        <v>770</v>
      </c>
      <c r="C1782" s="20" t="s">
        <v>771</v>
      </c>
      <c r="D1782" s="20" t="s">
        <v>313</v>
      </c>
      <c r="E1782" s="21" t="s">
        <v>6055</v>
      </c>
      <c r="F1782" s="21" t="s">
        <v>276</v>
      </c>
      <c r="G1782" s="21" t="s">
        <v>6056</v>
      </c>
      <c r="H1782" s="21" t="s">
        <v>372</v>
      </c>
      <c r="I1782" s="21">
        <v>4</v>
      </c>
      <c r="J1782" s="21">
        <f t="shared" si="69"/>
        <v>1.2</v>
      </c>
      <c r="K1782" s="21">
        <f t="shared" si="70"/>
        <v>2.8</v>
      </c>
      <c r="L1782" s="21" t="s">
        <v>6057</v>
      </c>
      <c r="M1782" s="20" t="s">
        <v>23</v>
      </c>
      <c r="N1782" s="21" t="s">
        <v>6058</v>
      </c>
      <c r="O1782" s="22" t="s">
        <v>1171</v>
      </c>
      <c r="P1782" s="22" t="s">
        <v>570</v>
      </c>
      <c r="Q1782" s="21" t="s">
        <v>6059</v>
      </c>
    </row>
    <row r="1783" s="3" customFormat="1" ht="48" spans="1:17">
      <c r="A1783" s="20">
        <v>1777</v>
      </c>
      <c r="B1783" s="21" t="s">
        <v>770</v>
      </c>
      <c r="C1783" s="20" t="s">
        <v>771</v>
      </c>
      <c r="D1783" s="20" t="s">
        <v>313</v>
      </c>
      <c r="E1783" s="21" t="s">
        <v>6060</v>
      </c>
      <c r="F1783" s="21" t="s">
        <v>276</v>
      </c>
      <c r="G1783" s="21" t="s">
        <v>6061</v>
      </c>
      <c r="H1783" s="21" t="s">
        <v>372</v>
      </c>
      <c r="I1783" s="21">
        <v>5</v>
      </c>
      <c r="J1783" s="21">
        <f t="shared" si="69"/>
        <v>1.5</v>
      </c>
      <c r="K1783" s="21">
        <f t="shared" si="70"/>
        <v>3.5</v>
      </c>
      <c r="L1783" s="21" t="s">
        <v>6062</v>
      </c>
      <c r="M1783" s="20" t="s">
        <v>23</v>
      </c>
      <c r="N1783" s="21" t="s">
        <v>6063</v>
      </c>
      <c r="O1783" s="22" t="s">
        <v>1171</v>
      </c>
      <c r="P1783" s="22" t="s">
        <v>570</v>
      </c>
      <c r="Q1783" s="21" t="s">
        <v>6059</v>
      </c>
    </row>
    <row r="1784" s="3" customFormat="1" ht="48" spans="1:17">
      <c r="A1784" s="20">
        <v>1778</v>
      </c>
      <c r="B1784" s="21" t="s">
        <v>770</v>
      </c>
      <c r="C1784" s="21" t="s">
        <v>794</v>
      </c>
      <c r="D1784" s="20" t="s">
        <v>313</v>
      </c>
      <c r="E1784" s="21" t="s">
        <v>6064</v>
      </c>
      <c r="F1784" s="21" t="s">
        <v>276</v>
      </c>
      <c r="G1784" s="21" t="s">
        <v>6065</v>
      </c>
      <c r="H1784" s="21" t="s">
        <v>567</v>
      </c>
      <c r="I1784" s="21">
        <v>15</v>
      </c>
      <c r="J1784" s="21">
        <f t="shared" si="69"/>
        <v>4.5</v>
      </c>
      <c r="K1784" s="21">
        <f t="shared" si="70"/>
        <v>10.5</v>
      </c>
      <c r="L1784" s="21" t="s">
        <v>6066</v>
      </c>
      <c r="M1784" s="20" t="s">
        <v>23</v>
      </c>
      <c r="N1784" s="21" t="s">
        <v>6067</v>
      </c>
      <c r="O1784" s="22" t="s">
        <v>1244</v>
      </c>
      <c r="P1784" s="22" t="s">
        <v>1171</v>
      </c>
      <c r="Q1784" s="21" t="s">
        <v>6059</v>
      </c>
    </row>
    <row r="1785" s="3" customFormat="1" ht="48" spans="1:17">
      <c r="A1785" s="20">
        <v>1779</v>
      </c>
      <c r="B1785" s="21" t="s">
        <v>770</v>
      </c>
      <c r="C1785" s="21" t="s">
        <v>866</v>
      </c>
      <c r="D1785" s="20" t="s">
        <v>313</v>
      </c>
      <c r="E1785" s="21" t="s">
        <v>6068</v>
      </c>
      <c r="F1785" s="21" t="s">
        <v>276</v>
      </c>
      <c r="G1785" s="21" t="s">
        <v>6069</v>
      </c>
      <c r="H1785" s="21" t="s">
        <v>1103</v>
      </c>
      <c r="I1785" s="21">
        <v>6</v>
      </c>
      <c r="J1785" s="21">
        <f t="shared" si="69"/>
        <v>1.8</v>
      </c>
      <c r="K1785" s="21">
        <f t="shared" si="70"/>
        <v>4.2</v>
      </c>
      <c r="L1785" s="21" t="s">
        <v>6070</v>
      </c>
      <c r="M1785" s="20" t="s">
        <v>23</v>
      </c>
      <c r="N1785" s="21" t="s">
        <v>6071</v>
      </c>
      <c r="O1785" s="22" t="s">
        <v>1171</v>
      </c>
      <c r="P1785" s="22" t="s">
        <v>570</v>
      </c>
      <c r="Q1785" s="21" t="s">
        <v>6059</v>
      </c>
    </row>
    <row r="1786" s="3" customFormat="1" ht="48" spans="1:17">
      <c r="A1786" s="20">
        <v>1780</v>
      </c>
      <c r="B1786" s="21" t="s">
        <v>770</v>
      </c>
      <c r="C1786" s="21" t="s">
        <v>794</v>
      </c>
      <c r="D1786" s="20" t="s">
        <v>313</v>
      </c>
      <c r="E1786" s="21" t="s">
        <v>6072</v>
      </c>
      <c r="F1786" s="21" t="s">
        <v>276</v>
      </c>
      <c r="G1786" s="21" t="s">
        <v>6073</v>
      </c>
      <c r="H1786" s="21" t="s">
        <v>567</v>
      </c>
      <c r="I1786" s="21">
        <v>4</v>
      </c>
      <c r="J1786" s="21">
        <f t="shared" si="69"/>
        <v>1.2</v>
      </c>
      <c r="K1786" s="21">
        <f t="shared" si="70"/>
        <v>2.8</v>
      </c>
      <c r="L1786" s="21" t="s">
        <v>6074</v>
      </c>
      <c r="M1786" s="20" t="s">
        <v>23</v>
      </c>
      <c r="N1786" s="21" t="s">
        <v>6075</v>
      </c>
      <c r="O1786" s="22" t="s">
        <v>1089</v>
      </c>
      <c r="P1786" s="22" t="s">
        <v>1116</v>
      </c>
      <c r="Q1786" s="21" t="s">
        <v>6059</v>
      </c>
    </row>
    <row r="1787" s="3" customFormat="1" ht="48" spans="1:17">
      <c r="A1787" s="20">
        <v>1781</v>
      </c>
      <c r="B1787" s="21" t="s">
        <v>770</v>
      </c>
      <c r="C1787" s="21" t="s">
        <v>794</v>
      </c>
      <c r="D1787" s="20" t="s">
        <v>313</v>
      </c>
      <c r="E1787" s="21" t="s">
        <v>6076</v>
      </c>
      <c r="F1787" s="21" t="s">
        <v>276</v>
      </c>
      <c r="G1787" s="21" t="s">
        <v>6056</v>
      </c>
      <c r="H1787" s="21" t="s">
        <v>567</v>
      </c>
      <c r="I1787" s="21">
        <v>8</v>
      </c>
      <c r="J1787" s="21">
        <f t="shared" si="69"/>
        <v>2.4</v>
      </c>
      <c r="K1787" s="21">
        <f t="shared" si="70"/>
        <v>5.6</v>
      </c>
      <c r="L1787" s="21" t="s">
        <v>6077</v>
      </c>
      <c r="M1787" s="20" t="s">
        <v>23</v>
      </c>
      <c r="N1787" s="21" t="s">
        <v>6078</v>
      </c>
      <c r="O1787" s="22" t="s">
        <v>1089</v>
      </c>
      <c r="P1787" s="22" t="s">
        <v>1116</v>
      </c>
      <c r="Q1787" s="21" t="s">
        <v>6059</v>
      </c>
    </row>
    <row r="1788" s="3" customFormat="1" ht="48" spans="1:17">
      <c r="A1788" s="20">
        <v>1782</v>
      </c>
      <c r="B1788" s="21" t="s">
        <v>770</v>
      </c>
      <c r="C1788" s="21" t="s">
        <v>794</v>
      </c>
      <c r="D1788" s="20" t="s">
        <v>313</v>
      </c>
      <c r="E1788" s="21" t="s">
        <v>6079</v>
      </c>
      <c r="F1788" s="21" t="s">
        <v>276</v>
      </c>
      <c r="G1788" s="21" t="s">
        <v>6080</v>
      </c>
      <c r="H1788" s="21" t="s">
        <v>567</v>
      </c>
      <c r="I1788" s="21">
        <v>12</v>
      </c>
      <c r="J1788" s="21">
        <f t="shared" si="69"/>
        <v>3.6</v>
      </c>
      <c r="K1788" s="21">
        <f t="shared" si="70"/>
        <v>8.4</v>
      </c>
      <c r="L1788" s="21" t="s">
        <v>6081</v>
      </c>
      <c r="M1788" s="20" t="s">
        <v>23</v>
      </c>
      <c r="N1788" s="21" t="s">
        <v>6082</v>
      </c>
      <c r="O1788" s="22" t="s">
        <v>1089</v>
      </c>
      <c r="P1788" s="22" t="s">
        <v>1184</v>
      </c>
      <c r="Q1788" s="21" t="s">
        <v>6083</v>
      </c>
    </row>
    <row r="1789" s="3" customFormat="1" ht="48" spans="1:17">
      <c r="A1789" s="20">
        <v>1783</v>
      </c>
      <c r="B1789" s="21" t="s">
        <v>770</v>
      </c>
      <c r="C1789" s="20" t="s">
        <v>771</v>
      </c>
      <c r="D1789" s="20" t="s">
        <v>884</v>
      </c>
      <c r="E1789" s="21" t="s">
        <v>6084</v>
      </c>
      <c r="F1789" s="21" t="s">
        <v>276</v>
      </c>
      <c r="G1789" s="21" t="s">
        <v>6085</v>
      </c>
      <c r="H1789" s="21" t="s">
        <v>6086</v>
      </c>
      <c r="I1789" s="21">
        <v>16</v>
      </c>
      <c r="J1789" s="21">
        <f t="shared" si="69"/>
        <v>4.8</v>
      </c>
      <c r="K1789" s="21">
        <f t="shared" si="70"/>
        <v>11.2</v>
      </c>
      <c r="L1789" s="21" t="s">
        <v>6049</v>
      </c>
      <c r="M1789" s="20" t="s">
        <v>23</v>
      </c>
      <c r="N1789" s="21" t="s">
        <v>6087</v>
      </c>
      <c r="O1789" s="22" t="s">
        <v>1116</v>
      </c>
      <c r="P1789" s="22" t="s">
        <v>1244</v>
      </c>
      <c r="Q1789" s="21" t="s">
        <v>6083</v>
      </c>
    </row>
    <row r="1790" s="3" customFormat="1" ht="48" spans="1:17">
      <c r="A1790" s="20">
        <v>1784</v>
      </c>
      <c r="B1790" s="21" t="s">
        <v>770</v>
      </c>
      <c r="C1790" s="20" t="s">
        <v>771</v>
      </c>
      <c r="D1790" s="20" t="s">
        <v>313</v>
      </c>
      <c r="E1790" s="21" t="s">
        <v>6088</v>
      </c>
      <c r="F1790" s="21" t="s">
        <v>276</v>
      </c>
      <c r="G1790" s="21" t="s">
        <v>6089</v>
      </c>
      <c r="H1790" s="21" t="s">
        <v>372</v>
      </c>
      <c r="I1790" s="21">
        <v>7</v>
      </c>
      <c r="J1790" s="21">
        <f t="shared" si="69"/>
        <v>2.1</v>
      </c>
      <c r="K1790" s="21">
        <f t="shared" si="70"/>
        <v>4.9</v>
      </c>
      <c r="L1790" s="21" t="s">
        <v>6090</v>
      </c>
      <c r="M1790" s="20" t="s">
        <v>23</v>
      </c>
      <c r="N1790" s="21" t="s">
        <v>6091</v>
      </c>
      <c r="O1790" s="22" t="s">
        <v>1116</v>
      </c>
      <c r="P1790" s="22" t="s">
        <v>1244</v>
      </c>
      <c r="Q1790" s="21" t="s">
        <v>6083</v>
      </c>
    </row>
    <row r="1791" s="3" customFormat="1" ht="48" spans="1:17">
      <c r="A1791" s="20">
        <v>1785</v>
      </c>
      <c r="B1791" s="21" t="s">
        <v>770</v>
      </c>
      <c r="C1791" s="21" t="s">
        <v>794</v>
      </c>
      <c r="D1791" s="20" t="s">
        <v>313</v>
      </c>
      <c r="E1791" s="35" t="s">
        <v>6092</v>
      </c>
      <c r="F1791" s="21" t="s">
        <v>276</v>
      </c>
      <c r="G1791" s="35" t="s">
        <v>6093</v>
      </c>
      <c r="H1791" s="21" t="s">
        <v>567</v>
      </c>
      <c r="I1791" s="35">
        <v>5</v>
      </c>
      <c r="J1791" s="21">
        <f t="shared" si="69"/>
        <v>1.5</v>
      </c>
      <c r="K1791" s="21">
        <f t="shared" si="70"/>
        <v>3.5</v>
      </c>
      <c r="L1791" s="21" t="s">
        <v>6094</v>
      </c>
      <c r="M1791" s="20" t="s">
        <v>23</v>
      </c>
      <c r="N1791" s="21" t="s">
        <v>6095</v>
      </c>
      <c r="O1791" s="21" t="s">
        <v>1089</v>
      </c>
      <c r="P1791" s="21" t="s">
        <v>1184</v>
      </c>
      <c r="Q1791" s="35" t="s">
        <v>6083</v>
      </c>
    </row>
    <row r="1792" s="3" customFormat="1" ht="48" spans="1:17">
      <c r="A1792" s="20">
        <v>1786</v>
      </c>
      <c r="B1792" s="21" t="s">
        <v>770</v>
      </c>
      <c r="C1792" s="20" t="s">
        <v>771</v>
      </c>
      <c r="D1792" s="20" t="s">
        <v>313</v>
      </c>
      <c r="E1792" s="21" t="s">
        <v>6096</v>
      </c>
      <c r="F1792" s="21" t="s">
        <v>276</v>
      </c>
      <c r="G1792" s="21" t="s">
        <v>6097</v>
      </c>
      <c r="H1792" s="21" t="s">
        <v>372</v>
      </c>
      <c r="I1792" s="21">
        <v>26</v>
      </c>
      <c r="J1792" s="21">
        <f t="shared" si="69"/>
        <v>7.8</v>
      </c>
      <c r="K1792" s="21">
        <f t="shared" si="70"/>
        <v>18.2</v>
      </c>
      <c r="L1792" s="21" t="s">
        <v>6098</v>
      </c>
      <c r="M1792" s="20" t="s">
        <v>23</v>
      </c>
      <c r="N1792" s="21" t="s">
        <v>6099</v>
      </c>
      <c r="O1792" s="22" t="s">
        <v>1116</v>
      </c>
      <c r="P1792" s="22" t="s">
        <v>1244</v>
      </c>
      <c r="Q1792" s="21" t="s">
        <v>6100</v>
      </c>
    </row>
    <row r="1793" s="3" customFormat="1" ht="48" spans="1:17">
      <c r="A1793" s="20">
        <v>1787</v>
      </c>
      <c r="B1793" s="21" t="s">
        <v>770</v>
      </c>
      <c r="C1793" s="21" t="s">
        <v>794</v>
      </c>
      <c r="D1793" s="20" t="s">
        <v>313</v>
      </c>
      <c r="E1793" s="21" t="s">
        <v>6101</v>
      </c>
      <c r="F1793" s="21" t="s">
        <v>276</v>
      </c>
      <c r="G1793" s="21" t="s">
        <v>6102</v>
      </c>
      <c r="H1793" s="21" t="s">
        <v>567</v>
      </c>
      <c r="I1793" s="21">
        <v>12</v>
      </c>
      <c r="J1793" s="21">
        <f t="shared" si="69"/>
        <v>3.6</v>
      </c>
      <c r="K1793" s="21">
        <f t="shared" si="70"/>
        <v>8.4</v>
      </c>
      <c r="L1793" s="21" t="s">
        <v>6074</v>
      </c>
      <c r="M1793" s="20" t="s">
        <v>23</v>
      </c>
      <c r="N1793" s="21" t="s">
        <v>6103</v>
      </c>
      <c r="O1793" s="22" t="s">
        <v>1116</v>
      </c>
      <c r="P1793" s="22" t="s">
        <v>1244</v>
      </c>
      <c r="Q1793" s="21" t="s">
        <v>6100</v>
      </c>
    </row>
    <row r="1794" s="3" customFormat="1" ht="48" spans="1:17">
      <c r="A1794" s="20">
        <v>1788</v>
      </c>
      <c r="B1794" s="21" t="s">
        <v>770</v>
      </c>
      <c r="C1794" s="20" t="s">
        <v>771</v>
      </c>
      <c r="D1794" s="20" t="s">
        <v>313</v>
      </c>
      <c r="E1794" s="21" t="s">
        <v>6104</v>
      </c>
      <c r="F1794" s="21" t="s">
        <v>276</v>
      </c>
      <c r="G1794" s="21" t="s">
        <v>6105</v>
      </c>
      <c r="H1794" s="21" t="s">
        <v>567</v>
      </c>
      <c r="I1794" s="21">
        <v>10</v>
      </c>
      <c r="J1794" s="21">
        <f t="shared" si="69"/>
        <v>3</v>
      </c>
      <c r="K1794" s="21">
        <f t="shared" si="70"/>
        <v>7</v>
      </c>
      <c r="L1794" s="21" t="s">
        <v>6106</v>
      </c>
      <c r="M1794" s="20" t="s">
        <v>23</v>
      </c>
      <c r="N1794" s="21" t="s">
        <v>6107</v>
      </c>
      <c r="O1794" s="22" t="s">
        <v>1089</v>
      </c>
      <c r="P1794" s="22" t="s">
        <v>1116</v>
      </c>
      <c r="Q1794" s="21" t="s">
        <v>6100</v>
      </c>
    </row>
    <row r="1795" s="3" customFormat="1" ht="48" spans="1:17">
      <c r="A1795" s="20">
        <v>1789</v>
      </c>
      <c r="B1795" s="21" t="s">
        <v>770</v>
      </c>
      <c r="C1795" s="20" t="s">
        <v>771</v>
      </c>
      <c r="D1795" s="20" t="s">
        <v>313</v>
      </c>
      <c r="E1795" s="35" t="s">
        <v>6108</v>
      </c>
      <c r="F1795" s="21" t="s">
        <v>276</v>
      </c>
      <c r="G1795" s="35" t="s">
        <v>6109</v>
      </c>
      <c r="H1795" s="21" t="s">
        <v>567</v>
      </c>
      <c r="I1795" s="35">
        <v>10</v>
      </c>
      <c r="J1795" s="21">
        <f t="shared" si="69"/>
        <v>3</v>
      </c>
      <c r="K1795" s="21">
        <f t="shared" si="70"/>
        <v>7</v>
      </c>
      <c r="L1795" s="21" t="s">
        <v>6110</v>
      </c>
      <c r="M1795" s="20" t="s">
        <v>23</v>
      </c>
      <c r="N1795" s="21" t="s">
        <v>6111</v>
      </c>
      <c r="O1795" s="21" t="s">
        <v>1089</v>
      </c>
      <c r="P1795" s="21" t="s">
        <v>1184</v>
      </c>
      <c r="Q1795" s="35" t="s">
        <v>6100</v>
      </c>
    </row>
    <row r="1796" s="3" customFormat="1" ht="48" spans="1:17">
      <c r="A1796" s="20">
        <v>1790</v>
      </c>
      <c r="B1796" s="21" t="s">
        <v>770</v>
      </c>
      <c r="C1796" s="21" t="s">
        <v>794</v>
      </c>
      <c r="D1796" s="20" t="s">
        <v>884</v>
      </c>
      <c r="E1796" s="21" t="s">
        <v>6112</v>
      </c>
      <c r="F1796" s="21" t="s">
        <v>276</v>
      </c>
      <c r="G1796" s="21" t="s">
        <v>6113</v>
      </c>
      <c r="H1796" s="21" t="s">
        <v>6086</v>
      </c>
      <c r="I1796" s="21">
        <v>17</v>
      </c>
      <c r="J1796" s="21">
        <f t="shared" si="69"/>
        <v>5.1</v>
      </c>
      <c r="K1796" s="21">
        <f t="shared" si="70"/>
        <v>11.9</v>
      </c>
      <c r="L1796" s="21" t="s">
        <v>6114</v>
      </c>
      <c r="M1796" s="20" t="s">
        <v>23</v>
      </c>
      <c r="N1796" s="21" t="s">
        <v>6115</v>
      </c>
      <c r="O1796" s="21" t="s">
        <v>1089</v>
      </c>
      <c r="P1796" s="21" t="s">
        <v>1184</v>
      </c>
      <c r="Q1796" s="35" t="s">
        <v>6116</v>
      </c>
    </row>
    <row r="1797" s="3" customFormat="1" ht="48" spans="1:17">
      <c r="A1797" s="20">
        <v>1791</v>
      </c>
      <c r="B1797" s="21" t="s">
        <v>770</v>
      </c>
      <c r="C1797" s="21" t="s">
        <v>794</v>
      </c>
      <c r="D1797" s="20" t="s">
        <v>313</v>
      </c>
      <c r="E1797" s="21" t="s">
        <v>6117</v>
      </c>
      <c r="F1797" s="21" t="s">
        <v>276</v>
      </c>
      <c r="G1797" s="21" t="s">
        <v>6118</v>
      </c>
      <c r="H1797" s="21" t="s">
        <v>567</v>
      </c>
      <c r="I1797" s="21">
        <v>3</v>
      </c>
      <c r="J1797" s="21">
        <f t="shared" si="69"/>
        <v>0.9</v>
      </c>
      <c r="K1797" s="21">
        <f t="shared" si="70"/>
        <v>2.1</v>
      </c>
      <c r="L1797" s="21" t="s">
        <v>6119</v>
      </c>
      <c r="M1797" s="20" t="s">
        <v>23</v>
      </c>
      <c r="N1797" s="21" t="s">
        <v>6120</v>
      </c>
      <c r="O1797" s="21" t="s">
        <v>1089</v>
      </c>
      <c r="P1797" s="21" t="s">
        <v>1184</v>
      </c>
      <c r="Q1797" s="35" t="s">
        <v>6116</v>
      </c>
    </row>
    <row r="1798" s="3" customFormat="1" ht="48" spans="1:17">
      <c r="A1798" s="20">
        <v>1792</v>
      </c>
      <c r="B1798" s="21" t="s">
        <v>770</v>
      </c>
      <c r="C1798" s="21" t="s">
        <v>794</v>
      </c>
      <c r="D1798" s="20" t="s">
        <v>313</v>
      </c>
      <c r="E1798" s="21" t="s">
        <v>6121</v>
      </c>
      <c r="F1798" s="21" t="s">
        <v>276</v>
      </c>
      <c r="G1798" s="21" t="s">
        <v>6122</v>
      </c>
      <c r="H1798" s="21" t="s">
        <v>6123</v>
      </c>
      <c r="I1798" s="21">
        <v>12</v>
      </c>
      <c r="J1798" s="21">
        <f t="shared" si="69"/>
        <v>3.6</v>
      </c>
      <c r="K1798" s="21">
        <f t="shared" si="70"/>
        <v>8.4</v>
      </c>
      <c r="L1798" s="21" t="s">
        <v>6124</v>
      </c>
      <c r="M1798" s="20" t="s">
        <v>23</v>
      </c>
      <c r="N1798" s="21" t="s">
        <v>6125</v>
      </c>
      <c r="O1798" s="21" t="s">
        <v>1089</v>
      </c>
      <c r="P1798" s="21" t="s">
        <v>1184</v>
      </c>
      <c r="Q1798" s="35" t="s">
        <v>6116</v>
      </c>
    </row>
    <row r="1799" s="3" customFormat="1" ht="48" spans="1:17">
      <c r="A1799" s="20">
        <v>1793</v>
      </c>
      <c r="B1799" s="21" t="s">
        <v>770</v>
      </c>
      <c r="C1799" s="20" t="s">
        <v>771</v>
      </c>
      <c r="D1799" s="20" t="s">
        <v>313</v>
      </c>
      <c r="E1799" s="21" t="s">
        <v>6126</v>
      </c>
      <c r="F1799" s="21" t="s">
        <v>276</v>
      </c>
      <c r="G1799" s="21" t="s">
        <v>6127</v>
      </c>
      <c r="H1799" s="21" t="s">
        <v>372</v>
      </c>
      <c r="I1799" s="21">
        <v>2</v>
      </c>
      <c r="J1799" s="21">
        <f t="shared" si="69"/>
        <v>0.6</v>
      </c>
      <c r="K1799" s="21">
        <f t="shared" si="70"/>
        <v>1.4</v>
      </c>
      <c r="L1799" s="21" t="s">
        <v>6128</v>
      </c>
      <c r="M1799" s="20" t="s">
        <v>23</v>
      </c>
      <c r="N1799" s="21" t="s">
        <v>6129</v>
      </c>
      <c r="O1799" s="21" t="s">
        <v>1089</v>
      </c>
      <c r="P1799" s="21" t="s">
        <v>1184</v>
      </c>
      <c r="Q1799" s="35" t="s">
        <v>6116</v>
      </c>
    </row>
    <row r="1800" s="3" customFormat="1" ht="48" spans="1:17">
      <c r="A1800" s="20">
        <v>1794</v>
      </c>
      <c r="B1800" s="21" t="s">
        <v>770</v>
      </c>
      <c r="C1800" s="20" t="s">
        <v>771</v>
      </c>
      <c r="D1800" s="20" t="s">
        <v>313</v>
      </c>
      <c r="E1800" s="35" t="s">
        <v>6130</v>
      </c>
      <c r="F1800" s="21" t="s">
        <v>276</v>
      </c>
      <c r="G1800" s="35" t="s">
        <v>6131</v>
      </c>
      <c r="H1800" s="21" t="s">
        <v>567</v>
      </c>
      <c r="I1800" s="35">
        <v>3</v>
      </c>
      <c r="J1800" s="21">
        <f t="shared" si="69"/>
        <v>0.9</v>
      </c>
      <c r="K1800" s="21">
        <f t="shared" si="70"/>
        <v>2.1</v>
      </c>
      <c r="L1800" s="21" t="s">
        <v>6132</v>
      </c>
      <c r="M1800" s="20" t="s">
        <v>23</v>
      </c>
      <c r="N1800" s="21" t="s">
        <v>6133</v>
      </c>
      <c r="O1800" s="21" t="s">
        <v>1089</v>
      </c>
      <c r="P1800" s="21" t="s">
        <v>1184</v>
      </c>
      <c r="Q1800" s="35" t="s">
        <v>6116</v>
      </c>
    </row>
    <row r="1801" s="3" customFormat="1" ht="48" spans="1:17">
      <c r="A1801" s="20">
        <v>1795</v>
      </c>
      <c r="B1801" s="21" t="s">
        <v>770</v>
      </c>
      <c r="C1801" s="21" t="s">
        <v>794</v>
      </c>
      <c r="D1801" s="20" t="s">
        <v>313</v>
      </c>
      <c r="E1801" s="21" t="s">
        <v>6134</v>
      </c>
      <c r="F1801" s="21" t="s">
        <v>276</v>
      </c>
      <c r="G1801" s="21" t="s">
        <v>6135</v>
      </c>
      <c r="H1801" s="21" t="s">
        <v>567</v>
      </c>
      <c r="I1801" s="21">
        <v>16</v>
      </c>
      <c r="J1801" s="21">
        <f t="shared" si="69"/>
        <v>4.8</v>
      </c>
      <c r="K1801" s="21">
        <f t="shared" si="70"/>
        <v>11.2</v>
      </c>
      <c r="L1801" s="21" t="s">
        <v>6106</v>
      </c>
      <c r="M1801" s="20" t="s">
        <v>23</v>
      </c>
      <c r="N1801" s="21" t="s">
        <v>6136</v>
      </c>
      <c r="O1801" s="22" t="s">
        <v>1111</v>
      </c>
      <c r="P1801" s="22" t="s">
        <v>1095</v>
      </c>
      <c r="Q1801" s="21" t="s">
        <v>6137</v>
      </c>
    </row>
    <row r="1802" s="3" customFormat="1" ht="48" spans="1:17">
      <c r="A1802" s="20">
        <v>1796</v>
      </c>
      <c r="B1802" s="21" t="s">
        <v>770</v>
      </c>
      <c r="C1802" s="21" t="s">
        <v>794</v>
      </c>
      <c r="D1802" s="20" t="s">
        <v>313</v>
      </c>
      <c r="E1802" s="21" t="s">
        <v>6138</v>
      </c>
      <c r="F1802" s="21" t="s">
        <v>276</v>
      </c>
      <c r="G1802" s="21" t="s">
        <v>6135</v>
      </c>
      <c r="H1802" s="21" t="s">
        <v>1836</v>
      </c>
      <c r="I1802" s="21">
        <v>10</v>
      </c>
      <c r="J1802" s="21">
        <f t="shared" si="69"/>
        <v>3</v>
      </c>
      <c r="K1802" s="21">
        <f t="shared" si="70"/>
        <v>7</v>
      </c>
      <c r="L1802" s="21" t="s">
        <v>6106</v>
      </c>
      <c r="M1802" s="20" t="s">
        <v>23</v>
      </c>
      <c r="N1802" s="21" t="s">
        <v>6136</v>
      </c>
      <c r="O1802" s="22" t="s">
        <v>1111</v>
      </c>
      <c r="P1802" s="22" t="s">
        <v>1095</v>
      </c>
      <c r="Q1802" s="21" t="s">
        <v>6137</v>
      </c>
    </row>
    <row r="1803" s="3" customFormat="1" ht="48" spans="1:17">
      <c r="A1803" s="20">
        <v>1797</v>
      </c>
      <c r="B1803" s="21" t="s">
        <v>770</v>
      </c>
      <c r="C1803" s="21" t="s">
        <v>794</v>
      </c>
      <c r="D1803" s="20" t="s">
        <v>313</v>
      </c>
      <c r="E1803" s="35" t="s">
        <v>6139</v>
      </c>
      <c r="F1803" s="21" t="s">
        <v>276</v>
      </c>
      <c r="G1803" s="35" t="s">
        <v>6140</v>
      </c>
      <c r="H1803" s="21" t="s">
        <v>567</v>
      </c>
      <c r="I1803" s="35">
        <v>2</v>
      </c>
      <c r="J1803" s="21">
        <f t="shared" si="69"/>
        <v>0.6</v>
      </c>
      <c r="K1803" s="21">
        <f t="shared" si="70"/>
        <v>1.4</v>
      </c>
      <c r="L1803" s="21" t="s">
        <v>6141</v>
      </c>
      <c r="M1803" s="20" t="s">
        <v>23</v>
      </c>
      <c r="N1803" s="21" t="s">
        <v>6142</v>
      </c>
      <c r="O1803" s="21" t="s">
        <v>1089</v>
      </c>
      <c r="P1803" s="21" t="s">
        <v>1184</v>
      </c>
      <c r="Q1803" s="35" t="s">
        <v>6137</v>
      </c>
    </row>
    <row r="1804" s="3" customFormat="1" ht="48" spans="1:17">
      <c r="A1804" s="20">
        <v>1798</v>
      </c>
      <c r="B1804" s="21" t="s">
        <v>770</v>
      </c>
      <c r="C1804" s="21" t="s">
        <v>794</v>
      </c>
      <c r="D1804" s="20" t="s">
        <v>26</v>
      </c>
      <c r="E1804" s="21" t="s">
        <v>6143</v>
      </c>
      <c r="F1804" s="21" t="s">
        <v>276</v>
      </c>
      <c r="G1804" s="21" t="s">
        <v>6144</v>
      </c>
      <c r="H1804" s="21" t="s">
        <v>1144</v>
      </c>
      <c r="I1804" s="21">
        <v>6</v>
      </c>
      <c r="J1804" s="21">
        <f t="shared" si="69"/>
        <v>1.8</v>
      </c>
      <c r="K1804" s="21">
        <f t="shared" si="70"/>
        <v>4.2</v>
      </c>
      <c r="L1804" s="21" t="s">
        <v>6145</v>
      </c>
      <c r="M1804" s="20" t="s">
        <v>23</v>
      </c>
      <c r="N1804" s="21" t="s">
        <v>6146</v>
      </c>
      <c r="O1804" s="22" t="s">
        <v>1244</v>
      </c>
      <c r="P1804" s="22" t="s">
        <v>792</v>
      </c>
      <c r="Q1804" s="21" t="s">
        <v>6147</v>
      </c>
    </row>
    <row r="1805" s="3" customFormat="1" ht="48" spans="1:17">
      <c r="A1805" s="20">
        <v>1799</v>
      </c>
      <c r="B1805" s="21" t="s">
        <v>770</v>
      </c>
      <c r="C1805" s="21" t="s">
        <v>794</v>
      </c>
      <c r="D1805" s="20" t="s">
        <v>26</v>
      </c>
      <c r="E1805" s="21" t="s">
        <v>6148</v>
      </c>
      <c r="F1805" s="21" t="s">
        <v>276</v>
      </c>
      <c r="G1805" s="21" t="s">
        <v>6149</v>
      </c>
      <c r="H1805" s="21" t="s">
        <v>567</v>
      </c>
      <c r="I1805" s="21">
        <v>9</v>
      </c>
      <c r="J1805" s="21">
        <f t="shared" si="69"/>
        <v>2.7</v>
      </c>
      <c r="K1805" s="21">
        <f t="shared" si="70"/>
        <v>6.3</v>
      </c>
      <c r="L1805" s="21" t="s">
        <v>6150</v>
      </c>
      <c r="M1805" s="20" t="s">
        <v>23</v>
      </c>
      <c r="N1805" s="21" t="s">
        <v>6151</v>
      </c>
      <c r="O1805" s="22" t="s">
        <v>1244</v>
      </c>
      <c r="P1805" s="22" t="s">
        <v>792</v>
      </c>
      <c r="Q1805" s="21" t="s">
        <v>6147</v>
      </c>
    </row>
    <row r="1806" s="3" customFormat="1" ht="48" spans="1:17">
      <c r="A1806" s="20">
        <v>1800</v>
      </c>
      <c r="B1806" s="21" t="s">
        <v>770</v>
      </c>
      <c r="C1806" s="20" t="s">
        <v>771</v>
      </c>
      <c r="D1806" s="20" t="s">
        <v>26</v>
      </c>
      <c r="E1806" s="21" t="s">
        <v>6152</v>
      </c>
      <c r="F1806" s="21" t="s">
        <v>276</v>
      </c>
      <c r="G1806" s="21" t="s">
        <v>6153</v>
      </c>
      <c r="H1806" s="21" t="s">
        <v>372</v>
      </c>
      <c r="I1806" s="21">
        <v>10</v>
      </c>
      <c r="J1806" s="21">
        <f t="shared" si="69"/>
        <v>3</v>
      </c>
      <c r="K1806" s="21">
        <f t="shared" si="70"/>
        <v>7</v>
      </c>
      <c r="L1806" s="21" t="s">
        <v>6154</v>
      </c>
      <c r="M1806" s="20" t="s">
        <v>23</v>
      </c>
      <c r="N1806" s="21" t="s">
        <v>6155</v>
      </c>
      <c r="O1806" s="22" t="s">
        <v>1089</v>
      </c>
      <c r="P1806" s="22" t="s">
        <v>1184</v>
      </c>
      <c r="Q1806" s="21" t="s">
        <v>6147</v>
      </c>
    </row>
    <row r="1807" s="3" customFormat="1" ht="48" spans="1:17">
      <c r="A1807" s="20">
        <v>1801</v>
      </c>
      <c r="B1807" s="21" t="s">
        <v>770</v>
      </c>
      <c r="C1807" s="21" t="s">
        <v>794</v>
      </c>
      <c r="D1807" s="20" t="s">
        <v>884</v>
      </c>
      <c r="E1807" s="21" t="s">
        <v>6156</v>
      </c>
      <c r="F1807" s="21" t="s">
        <v>276</v>
      </c>
      <c r="G1807" s="21" t="s">
        <v>6157</v>
      </c>
      <c r="H1807" s="21" t="s">
        <v>6086</v>
      </c>
      <c r="I1807" s="21">
        <v>16</v>
      </c>
      <c r="J1807" s="21">
        <f t="shared" si="69"/>
        <v>4.8</v>
      </c>
      <c r="K1807" s="21">
        <f t="shared" si="70"/>
        <v>11.2</v>
      </c>
      <c r="L1807" s="21" t="s">
        <v>6049</v>
      </c>
      <c r="M1807" s="20" t="s">
        <v>23</v>
      </c>
      <c r="N1807" s="21" t="s">
        <v>6158</v>
      </c>
      <c r="O1807" s="22" t="s">
        <v>1089</v>
      </c>
      <c r="P1807" s="22" t="s">
        <v>1184</v>
      </c>
      <c r="Q1807" s="21" t="s">
        <v>6159</v>
      </c>
    </row>
    <row r="1808" s="3" customFormat="1" ht="48" spans="1:17">
      <c r="A1808" s="20">
        <v>1802</v>
      </c>
      <c r="B1808" s="21" t="s">
        <v>770</v>
      </c>
      <c r="C1808" s="21" t="s">
        <v>794</v>
      </c>
      <c r="D1808" s="20" t="s">
        <v>313</v>
      </c>
      <c r="E1808" s="21" t="s">
        <v>6160</v>
      </c>
      <c r="F1808" s="21" t="s">
        <v>276</v>
      </c>
      <c r="G1808" s="21" t="s">
        <v>6161</v>
      </c>
      <c r="H1808" s="21" t="s">
        <v>567</v>
      </c>
      <c r="I1808" s="21">
        <v>8</v>
      </c>
      <c r="J1808" s="21">
        <f t="shared" si="69"/>
        <v>2.4</v>
      </c>
      <c r="K1808" s="21">
        <f t="shared" si="70"/>
        <v>5.6</v>
      </c>
      <c r="L1808" s="21" t="s">
        <v>6162</v>
      </c>
      <c r="M1808" s="20" t="s">
        <v>23</v>
      </c>
      <c r="N1808" s="21" t="s">
        <v>6163</v>
      </c>
      <c r="O1808" s="22" t="s">
        <v>1089</v>
      </c>
      <c r="P1808" s="22" t="s">
        <v>1184</v>
      </c>
      <c r="Q1808" s="21" t="s">
        <v>6159</v>
      </c>
    </row>
    <row r="1809" s="3" customFormat="1" ht="48" spans="1:17">
      <c r="A1809" s="20">
        <v>1803</v>
      </c>
      <c r="B1809" s="21" t="s">
        <v>770</v>
      </c>
      <c r="C1809" s="20" t="s">
        <v>771</v>
      </c>
      <c r="D1809" s="20" t="s">
        <v>313</v>
      </c>
      <c r="E1809" s="21" t="s">
        <v>6164</v>
      </c>
      <c r="F1809" s="21" t="s">
        <v>276</v>
      </c>
      <c r="G1809" s="21" t="s">
        <v>6165</v>
      </c>
      <c r="H1809" s="21" t="s">
        <v>372</v>
      </c>
      <c r="I1809" s="21">
        <v>5.5</v>
      </c>
      <c r="J1809" s="21">
        <f t="shared" si="69"/>
        <v>1.65</v>
      </c>
      <c r="K1809" s="21">
        <f t="shared" si="70"/>
        <v>3.85</v>
      </c>
      <c r="L1809" s="21" t="s">
        <v>6166</v>
      </c>
      <c r="M1809" s="20" t="s">
        <v>23</v>
      </c>
      <c r="N1809" s="21" t="s">
        <v>6167</v>
      </c>
      <c r="O1809" s="22" t="s">
        <v>1089</v>
      </c>
      <c r="P1809" s="22" t="s">
        <v>1184</v>
      </c>
      <c r="Q1809" s="21" t="s">
        <v>6159</v>
      </c>
    </row>
    <row r="1810" s="3" customFormat="1" ht="48" spans="1:17">
      <c r="A1810" s="20">
        <v>1804</v>
      </c>
      <c r="B1810" s="21" t="s">
        <v>770</v>
      </c>
      <c r="C1810" s="21" t="s">
        <v>794</v>
      </c>
      <c r="D1810" s="20" t="s">
        <v>313</v>
      </c>
      <c r="E1810" s="21" t="s">
        <v>6168</v>
      </c>
      <c r="F1810" s="21" t="s">
        <v>276</v>
      </c>
      <c r="G1810" s="21" t="s">
        <v>6169</v>
      </c>
      <c r="H1810" s="21" t="s">
        <v>567</v>
      </c>
      <c r="I1810" s="21">
        <v>3.5</v>
      </c>
      <c r="J1810" s="21">
        <f t="shared" si="69"/>
        <v>1.05</v>
      </c>
      <c r="K1810" s="21">
        <f t="shared" si="70"/>
        <v>2.45</v>
      </c>
      <c r="L1810" s="21" t="s">
        <v>6170</v>
      </c>
      <c r="M1810" s="20" t="s">
        <v>23</v>
      </c>
      <c r="N1810" s="21" t="s">
        <v>6171</v>
      </c>
      <c r="O1810" s="22" t="s">
        <v>1089</v>
      </c>
      <c r="P1810" s="22" t="s">
        <v>1184</v>
      </c>
      <c r="Q1810" s="21" t="s">
        <v>6159</v>
      </c>
    </row>
    <row r="1811" s="3" customFormat="1" ht="48" spans="1:17">
      <c r="A1811" s="20">
        <v>1805</v>
      </c>
      <c r="B1811" s="21" t="s">
        <v>770</v>
      </c>
      <c r="C1811" s="21" t="s">
        <v>866</v>
      </c>
      <c r="D1811" s="20" t="s">
        <v>313</v>
      </c>
      <c r="E1811" s="21" t="s">
        <v>6172</v>
      </c>
      <c r="F1811" s="21" t="s">
        <v>276</v>
      </c>
      <c r="G1811" s="21" t="s">
        <v>6173</v>
      </c>
      <c r="H1811" s="21" t="s">
        <v>868</v>
      </c>
      <c r="I1811" s="21">
        <v>5</v>
      </c>
      <c r="J1811" s="21">
        <f t="shared" si="69"/>
        <v>1.5</v>
      </c>
      <c r="K1811" s="21">
        <f t="shared" si="70"/>
        <v>3.5</v>
      </c>
      <c r="L1811" s="21" t="s">
        <v>6166</v>
      </c>
      <c r="M1811" s="20" t="s">
        <v>23</v>
      </c>
      <c r="N1811" s="21" t="s">
        <v>6174</v>
      </c>
      <c r="O1811" s="21" t="s">
        <v>1089</v>
      </c>
      <c r="P1811" s="21" t="s">
        <v>1184</v>
      </c>
      <c r="Q1811" s="21" t="s">
        <v>6159</v>
      </c>
    </row>
    <row r="1812" s="3" customFormat="1" ht="48" spans="1:17">
      <c r="A1812" s="20">
        <v>1806</v>
      </c>
      <c r="B1812" s="21" t="s">
        <v>770</v>
      </c>
      <c r="C1812" s="21" t="s">
        <v>794</v>
      </c>
      <c r="D1812" s="20" t="s">
        <v>313</v>
      </c>
      <c r="E1812" s="35" t="s">
        <v>6175</v>
      </c>
      <c r="F1812" s="21" t="s">
        <v>276</v>
      </c>
      <c r="G1812" s="35" t="s">
        <v>6169</v>
      </c>
      <c r="H1812" s="21" t="s">
        <v>567</v>
      </c>
      <c r="I1812" s="35">
        <v>3</v>
      </c>
      <c r="J1812" s="21">
        <f t="shared" si="69"/>
        <v>0.9</v>
      </c>
      <c r="K1812" s="21">
        <f t="shared" si="70"/>
        <v>2.1</v>
      </c>
      <c r="L1812" s="21" t="s">
        <v>6162</v>
      </c>
      <c r="M1812" s="20" t="s">
        <v>23</v>
      </c>
      <c r="N1812" s="21" t="s">
        <v>6176</v>
      </c>
      <c r="O1812" s="21" t="s">
        <v>1089</v>
      </c>
      <c r="P1812" s="21" t="s">
        <v>1184</v>
      </c>
      <c r="Q1812" s="35" t="s">
        <v>6159</v>
      </c>
    </row>
    <row r="1813" s="3" customFormat="1" ht="48" spans="1:17">
      <c r="A1813" s="20">
        <v>1807</v>
      </c>
      <c r="B1813" s="21" t="s">
        <v>770</v>
      </c>
      <c r="C1813" s="21" t="s">
        <v>794</v>
      </c>
      <c r="D1813" s="20" t="s">
        <v>313</v>
      </c>
      <c r="E1813" s="21" t="s">
        <v>6177</v>
      </c>
      <c r="F1813" s="21" t="s">
        <v>276</v>
      </c>
      <c r="G1813" s="21" t="s">
        <v>6178</v>
      </c>
      <c r="H1813" s="21" t="s">
        <v>567</v>
      </c>
      <c r="I1813" s="21">
        <v>19</v>
      </c>
      <c r="J1813" s="21">
        <f t="shared" si="69"/>
        <v>5.7</v>
      </c>
      <c r="K1813" s="21">
        <f t="shared" si="70"/>
        <v>13.3</v>
      </c>
      <c r="L1813" s="21" t="s">
        <v>6074</v>
      </c>
      <c r="M1813" s="20" t="s">
        <v>23</v>
      </c>
      <c r="N1813" s="21" t="s">
        <v>6179</v>
      </c>
      <c r="O1813" s="21" t="s">
        <v>1089</v>
      </c>
      <c r="P1813" s="21" t="s">
        <v>1184</v>
      </c>
      <c r="Q1813" s="21" t="s">
        <v>6180</v>
      </c>
    </row>
    <row r="1814" s="3" customFormat="1" ht="48" spans="1:17">
      <c r="A1814" s="20">
        <v>1808</v>
      </c>
      <c r="B1814" s="21" t="s">
        <v>770</v>
      </c>
      <c r="C1814" s="20" t="s">
        <v>771</v>
      </c>
      <c r="D1814" s="20" t="s">
        <v>313</v>
      </c>
      <c r="E1814" s="21" t="s">
        <v>6181</v>
      </c>
      <c r="F1814" s="21" t="s">
        <v>276</v>
      </c>
      <c r="G1814" s="21" t="s">
        <v>6182</v>
      </c>
      <c r="H1814" s="21" t="s">
        <v>372</v>
      </c>
      <c r="I1814" s="21">
        <v>10</v>
      </c>
      <c r="J1814" s="21">
        <f t="shared" si="69"/>
        <v>3</v>
      </c>
      <c r="K1814" s="21">
        <f t="shared" si="70"/>
        <v>7</v>
      </c>
      <c r="L1814" s="21" t="s">
        <v>6166</v>
      </c>
      <c r="M1814" s="20" t="s">
        <v>23</v>
      </c>
      <c r="N1814" s="21" t="s">
        <v>6183</v>
      </c>
      <c r="O1814" s="21" t="s">
        <v>1089</v>
      </c>
      <c r="P1814" s="21" t="s">
        <v>1184</v>
      </c>
      <c r="Q1814" s="21" t="s">
        <v>6180</v>
      </c>
    </row>
    <row r="1815" s="3" customFormat="1" ht="48" spans="1:17">
      <c r="A1815" s="20">
        <v>1809</v>
      </c>
      <c r="B1815" s="21" t="s">
        <v>770</v>
      </c>
      <c r="C1815" s="20" t="s">
        <v>771</v>
      </c>
      <c r="D1815" s="20" t="s">
        <v>313</v>
      </c>
      <c r="E1815" s="21" t="s">
        <v>6184</v>
      </c>
      <c r="F1815" s="21" t="s">
        <v>276</v>
      </c>
      <c r="G1815" s="21" t="s">
        <v>6178</v>
      </c>
      <c r="H1815" s="21" t="s">
        <v>567</v>
      </c>
      <c r="I1815" s="21">
        <v>5</v>
      </c>
      <c r="J1815" s="21">
        <f t="shared" si="69"/>
        <v>1.5</v>
      </c>
      <c r="K1815" s="21">
        <f t="shared" si="70"/>
        <v>3.5</v>
      </c>
      <c r="L1815" s="21" t="s">
        <v>6185</v>
      </c>
      <c r="M1815" s="20" t="s">
        <v>23</v>
      </c>
      <c r="N1815" s="21" t="s">
        <v>6186</v>
      </c>
      <c r="O1815" s="22" t="s">
        <v>1111</v>
      </c>
      <c r="P1815" s="22" t="s">
        <v>1095</v>
      </c>
      <c r="Q1815" s="21" t="s">
        <v>6180</v>
      </c>
    </row>
    <row r="1816" s="3" customFormat="1" ht="48" spans="1:17">
      <c r="A1816" s="20">
        <v>1810</v>
      </c>
      <c r="B1816" s="21" t="s">
        <v>770</v>
      </c>
      <c r="C1816" s="21" t="s">
        <v>794</v>
      </c>
      <c r="D1816" s="20" t="s">
        <v>313</v>
      </c>
      <c r="E1816" s="35" t="s">
        <v>6187</v>
      </c>
      <c r="F1816" s="21" t="s">
        <v>276</v>
      </c>
      <c r="G1816" s="35" t="s">
        <v>6188</v>
      </c>
      <c r="H1816" s="21" t="s">
        <v>567</v>
      </c>
      <c r="I1816" s="35">
        <v>5</v>
      </c>
      <c r="J1816" s="21">
        <f t="shared" si="69"/>
        <v>1.5</v>
      </c>
      <c r="K1816" s="21">
        <f t="shared" si="70"/>
        <v>3.5</v>
      </c>
      <c r="L1816" s="21" t="s">
        <v>6041</v>
      </c>
      <c r="M1816" s="20" t="s">
        <v>23</v>
      </c>
      <c r="N1816" s="21" t="s">
        <v>6189</v>
      </c>
      <c r="O1816" s="21" t="s">
        <v>1089</v>
      </c>
      <c r="P1816" s="21" t="s">
        <v>1184</v>
      </c>
      <c r="Q1816" s="35" t="s">
        <v>6180</v>
      </c>
    </row>
    <row r="1817" s="3" customFormat="1" ht="48" spans="1:17">
      <c r="A1817" s="20">
        <v>1811</v>
      </c>
      <c r="B1817" s="21" t="s">
        <v>770</v>
      </c>
      <c r="C1817" s="21" t="s">
        <v>866</v>
      </c>
      <c r="D1817" s="20" t="s">
        <v>313</v>
      </c>
      <c r="E1817" s="21" t="s">
        <v>6190</v>
      </c>
      <c r="F1817" s="21" t="s">
        <v>276</v>
      </c>
      <c r="G1817" s="21" t="s">
        <v>6191</v>
      </c>
      <c r="H1817" s="21" t="s">
        <v>868</v>
      </c>
      <c r="I1817" s="21">
        <v>4</v>
      </c>
      <c r="J1817" s="21">
        <f t="shared" si="69"/>
        <v>1.2</v>
      </c>
      <c r="K1817" s="21">
        <f t="shared" si="70"/>
        <v>2.8</v>
      </c>
      <c r="L1817" s="21" t="s">
        <v>6166</v>
      </c>
      <c r="M1817" s="20" t="s">
        <v>23</v>
      </c>
      <c r="N1817" s="21" t="s">
        <v>6192</v>
      </c>
      <c r="O1817" s="22" t="s">
        <v>1111</v>
      </c>
      <c r="P1817" s="22" t="s">
        <v>1095</v>
      </c>
      <c r="Q1817" s="21" t="s">
        <v>6193</v>
      </c>
    </row>
    <row r="1818" s="3" customFormat="1" ht="48" spans="1:17">
      <c r="A1818" s="20">
        <v>1812</v>
      </c>
      <c r="B1818" s="21" t="s">
        <v>770</v>
      </c>
      <c r="C1818" s="21" t="s">
        <v>866</v>
      </c>
      <c r="D1818" s="20" t="s">
        <v>313</v>
      </c>
      <c r="E1818" s="21" t="s">
        <v>6194</v>
      </c>
      <c r="F1818" s="21" t="s">
        <v>276</v>
      </c>
      <c r="G1818" s="21" t="s">
        <v>6195</v>
      </c>
      <c r="H1818" s="21" t="s">
        <v>868</v>
      </c>
      <c r="I1818" s="21">
        <v>4</v>
      </c>
      <c r="J1818" s="21">
        <f t="shared" si="69"/>
        <v>1.2</v>
      </c>
      <c r="K1818" s="21">
        <f t="shared" si="70"/>
        <v>2.8</v>
      </c>
      <c r="L1818" s="21" t="s">
        <v>6166</v>
      </c>
      <c r="M1818" s="20" t="s">
        <v>23</v>
      </c>
      <c r="N1818" s="21" t="s">
        <v>6192</v>
      </c>
      <c r="O1818" s="22" t="s">
        <v>1111</v>
      </c>
      <c r="P1818" s="22" t="s">
        <v>1095</v>
      </c>
      <c r="Q1818" s="21" t="s">
        <v>6193</v>
      </c>
    </row>
    <row r="1819" s="3" customFormat="1" ht="48" spans="1:17">
      <c r="A1819" s="20">
        <v>1813</v>
      </c>
      <c r="B1819" s="21" t="s">
        <v>770</v>
      </c>
      <c r="C1819" s="21" t="s">
        <v>794</v>
      </c>
      <c r="D1819" s="20" t="s">
        <v>313</v>
      </c>
      <c r="E1819" s="21" t="s">
        <v>6196</v>
      </c>
      <c r="F1819" s="21" t="s">
        <v>276</v>
      </c>
      <c r="G1819" s="21" t="s">
        <v>6197</v>
      </c>
      <c r="H1819" s="21" t="s">
        <v>1144</v>
      </c>
      <c r="I1819" s="21">
        <v>8</v>
      </c>
      <c r="J1819" s="21">
        <f t="shared" si="69"/>
        <v>2.4</v>
      </c>
      <c r="K1819" s="21">
        <f t="shared" si="70"/>
        <v>5.6</v>
      </c>
      <c r="L1819" s="21" t="s">
        <v>6114</v>
      </c>
      <c r="M1819" s="20" t="s">
        <v>23</v>
      </c>
      <c r="N1819" s="21" t="s">
        <v>6198</v>
      </c>
      <c r="O1819" s="22" t="s">
        <v>1089</v>
      </c>
      <c r="P1819" s="22" t="s">
        <v>1116</v>
      </c>
      <c r="Q1819" s="21" t="s">
        <v>6193</v>
      </c>
    </row>
    <row r="1820" s="3" customFormat="1" ht="48" spans="1:17">
      <c r="A1820" s="20">
        <v>1814</v>
      </c>
      <c r="B1820" s="21" t="s">
        <v>770</v>
      </c>
      <c r="C1820" s="20" t="s">
        <v>771</v>
      </c>
      <c r="D1820" s="20" t="s">
        <v>313</v>
      </c>
      <c r="E1820" s="21" t="s">
        <v>6199</v>
      </c>
      <c r="F1820" s="21" t="s">
        <v>276</v>
      </c>
      <c r="G1820" s="21" t="s">
        <v>6200</v>
      </c>
      <c r="H1820" s="21" t="s">
        <v>567</v>
      </c>
      <c r="I1820" s="21">
        <v>3.8</v>
      </c>
      <c r="J1820" s="21">
        <f t="shared" si="69"/>
        <v>1.14</v>
      </c>
      <c r="K1820" s="21">
        <f t="shared" si="70"/>
        <v>2.66</v>
      </c>
      <c r="L1820" s="21" t="s">
        <v>6201</v>
      </c>
      <c r="M1820" s="20" t="s">
        <v>23</v>
      </c>
      <c r="N1820" s="21" t="s">
        <v>6202</v>
      </c>
      <c r="O1820" s="22" t="s">
        <v>1089</v>
      </c>
      <c r="P1820" s="22" t="s">
        <v>1116</v>
      </c>
      <c r="Q1820" s="21" t="s">
        <v>6193</v>
      </c>
    </row>
    <row r="1821" s="3" customFormat="1" ht="48" spans="1:17">
      <c r="A1821" s="20">
        <v>1815</v>
      </c>
      <c r="B1821" s="21" t="s">
        <v>770</v>
      </c>
      <c r="C1821" s="20" t="s">
        <v>771</v>
      </c>
      <c r="D1821" s="20" t="s">
        <v>313</v>
      </c>
      <c r="E1821" s="21" t="s">
        <v>6203</v>
      </c>
      <c r="F1821" s="21" t="s">
        <v>276</v>
      </c>
      <c r="G1821" s="21" t="s">
        <v>6204</v>
      </c>
      <c r="H1821" s="21" t="s">
        <v>372</v>
      </c>
      <c r="I1821" s="21">
        <v>14.2</v>
      </c>
      <c r="J1821" s="21">
        <f t="shared" si="69"/>
        <v>4.26</v>
      </c>
      <c r="K1821" s="21">
        <f t="shared" si="70"/>
        <v>9.94</v>
      </c>
      <c r="L1821" s="21" t="s">
        <v>6053</v>
      </c>
      <c r="M1821" s="20" t="s">
        <v>23</v>
      </c>
      <c r="N1821" s="21" t="s">
        <v>6205</v>
      </c>
      <c r="O1821" s="22" t="s">
        <v>1089</v>
      </c>
      <c r="P1821" s="22" t="s">
        <v>1116</v>
      </c>
      <c r="Q1821" s="21" t="s">
        <v>6193</v>
      </c>
    </row>
    <row r="1822" s="3" customFormat="1" ht="48" spans="1:17">
      <c r="A1822" s="20">
        <v>1816</v>
      </c>
      <c r="B1822" s="21" t="s">
        <v>770</v>
      </c>
      <c r="C1822" s="21" t="s">
        <v>794</v>
      </c>
      <c r="D1822" s="20" t="s">
        <v>313</v>
      </c>
      <c r="E1822" s="21" t="s">
        <v>6206</v>
      </c>
      <c r="F1822" s="21" t="s">
        <v>276</v>
      </c>
      <c r="G1822" s="21" t="s">
        <v>6207</v>
      </c>
      <c r="H1822" s="21" t="s">
        <v>567</v>
      </c>
      <c r="I1822" s="21">
        <v>7</v>
      </c>
      <c r="J1822" s="21">
        <f t="shared" si="69"/>
        <v>2.1</v>
      </c>
      <c r="K1822" s="21">
        <f t="shared" si="70"/>
        <v>4.9</v>
      </c>
      <c r="L1822" s="21" t="s">
        <v>6066</v>
      </c>
      <c r="M1822" s="20" t="s">
        <v>23</v>
      </c>
      <c r="N1822" s="21" t="s">
        <v>6208</v>
      </c>
      <c r="O1822" s="21" t="s">
        <v>1089</v>
      </c>
      <c r="P1822" s="21" t="s">
        <v>1184</v>
      </c>
      <c r="Q1822" s="21" t="s">
        <v>6193</v>
      </c>
    </row>
    <row r="1823" s="3" customFormat="1" ht="48" spans="1:17">
      <c r="A1823" s="20">
        <v>1817</v>
      </c>
      <c r="B1823" s="21" t="s">
        <v>770</v>
      </c>
      <c r="C1823" s="21" t="s">
        <v>794</v>
      </c>
      <c r="D1823" s="20" t="s">
        <v>313</v>
      </c>
      <c r="E1823" s="21" t="s">
        <v>6209</v>
      </c>
      <c r="F1823" s="21" t="s">
        <v>276</v>
      </c>
      <c r="G1823" s="21" t="s">
        <v>6204</v>
      </c>
      <c r="H1823" s="21" t="s">
        <v>567</v>
      </c>
      <c r="I1823" s="21">
        <v>3</v>
      </c>
      <c r="J1823" s="21">
        <f t="shared" si="69"/>
        <v>0.9</v>
      </c>
      <c r="K1823" s="21">
        <f t="shared" si="70"/>
        <v>2.1</v>
      </c>
      <c r="L1823" s="21" t="s">
        <v>6162</v>
      </c>
      <c r="M1823" s="20" t="s">
        <v>23</v>
      </c>
      <c r="N1823" s="21" t="s">
        <v>6210</v>
      </c>
      <c r="O1823" s="21" t="s">
        <v>1089</v>
      </c>
      <c r="P1823" s="21" t="s">
        <v>1184</v>
      </c>
      <c r="Q1823" s="21" t="s">
        <v>6193</v>
      </c>
    </row>
    <row r="1824" s="3" customFormat="1" ht="48" spans="1:17">
      <c r="A1824" s="20">
        <v>1818</v>
      </c>
      <c r="B1824" s="21" t="s">
        <v>770</v>
      </c>
      <c r="C1824" s="21" t="s">
        <v>866</v>
      </c>
      <c r="D1824" s="20" t="s">
        <v>313</v>
      </c>
      <c r="E1824" s="21" t="s">
        <v>6211</v>
      </c>
      <c r="F1824" s="21" t="s">
        <v>276</v>
      </c>
      <c r="G1824" s="21" t="s">
        <v>6212</v>
      </c>
      <c r="H1824" s="21" t="s">
        <v>868</v>
      </c>
      <c r="I1824" s="21">
        <v>20</v>
      </c>
      <c r="J1824" s="21">
        <f t="shared" si="69"/>
        <v>6</v>
      </c>
      <c r="K1824" s="21">
        <f t="shared" si="70"/>
        <v>14</v>
      </c>
      <c r="L1824" s="21" t="s">
        <v>6213</v>
      </c>
      <c r="M1824" s="20" t="s">
        <v>23</v>
      </c>
      <c r="N1824" s="21" t="s">
        <v>6214</v>
      </c>
      <c r="O1824" s="21" t="s">
        <v>1089</v>
      </c>
      <c r="P1824" s="21" t="s">
        <v>1184</v>
      </c>
      <c r="Q1824" s="21" t="s">
        <v>6215</v>
      </c>
    </row>
    <row r="1825" s="3" customFormat="1" ht="48" spans="1:17">
      <c r="A1825" s="20">
        <v>1819</v>
      </c>
      <c r="B1825" s="21" t="s">
        <v>770</v>
      </c>
      <c r="C1825" s="21" t="s">
        <v>794</v>
      </c>
      <c r="D1825" s="20" t="s">
        <v>313</v>
      </c>
      <c r="E1825" s="35" t="s">
        <v>6216</v>
      </c>
      <c r="F1825" s="21" t="s">
        <v>276</v>
      </c>
      <c r="G1825" s="35" t="s">
        <v>6217</v>
      </c>
      <c r="H1825" s="21" t="s">
        <v>567</v>
      </c>
      <c r="I1825" s="35">
        <v>10</v>
      </c>
      <c r="J1825" s="21">
        <f t="shared" si="69"/>
        <v>3</v>
      </c>
      <c r="K1825" s="21">
        <f t="shared" si="70"/>
        <v>7</v>
      </c>
      <c r="L1825" s="21" t="s">
        <v>6218</v>
      </c>
      <c r="M1825" s="20" t="s">
        <v>23</v>
      </c>
      <c r="N1825" s="21" t="s">
        <v>6219</v>
      </c>
      <c r="O1825" s="21" t="s">
        <v>1089</v>
      </c>
      <c r="P1825" s="21" t="s">
        <v>1184</v>
      </c>
      <c r="Q1825" s="35" t="s">
        <v>6215</v>
      </c>
    </row>
    <row r="1826" s="3" customFormat="1" ht="48" spans="1:17">
      <c r="A1826" s="20">
        <v>1820</v>
      </c>
      <c r="B1826" s="21" t="s">
        <v>770</v>
      </c>
      <c r="C1826" s="20" t="s">
        <v>771</v>
      </c>
      <c r="D1826" s="20" t="s">
        <v>313</v>
      </c>
      <c r="E1826" s="21" t="s">
        <v>6220</v>
      </c>
      <c r="F1826" s="21" t="s">
        <v>276</v>
      </c>
      <c r="G1826" s="21" t="s">
        <v>6221</v>
      </c>
      <c r="H1826" s="21" t="s">
        <v>372</v>
      </c>
      <c r="I1826" s="21">
        <v>18</v>
      </c>
      <c r="J1826" s="21">
        <f t="shared" si="69"/>
        <v>5.4</v>
      </c>
      <c r="K1826" s="21">
        <f t="shared" si="70"/>
        <v>12.6</v>
      </c>
      <c r="L1826" s="21" t="s">
        <v>6222</v>
      </c>
      <c r="M1826" s="20" t="s">
        <v>23</v>
      </c>
      <c r="N1826" s="21" t="s">
        <v>6223</v>
      </c>
      <c r="O1826" s="22" t="s">
        <v>1089</v>
      </c>
      <c r="P1826" s="22" t="s">
        <v>1116</v>
      </c>
      <c r="Q1826" s="21" t="s">
        <v>6224</v>
      </c>
    </row>
    <row r="1827" s="3" customFormat="1" ht="48" spans="1:17">
      <c r="A1827" s="20">
        <v>1821</v>
      </c>
      <c r="B1827" s="21" t="s">
        <v>770</v>
      </c>
      <c r="C1827" s="20" t="s">
        <v>771</v>
      </c>
      <c r="D1827" s="20" t="s">
        <v>313</v>
      </c>
      <c r="E1827" s="21" t="s">
        <v>6225</v>
      </c>
      <c r="F1827" s="21" t="s">
        <v>276</v>
      </c>
      <c r="G1827" s="21" t="s">
        <v>6226</v>
      </c>
      <c r="H1827" s="21" t="s">
        <v>567</v>
      </c>
      <c r="I1827" s="21">
        <v>7.5</v>
      </c>
      <c r="J1827" s="21">
        <f t="shared" si="69"/>
        <v>2.25</v>
      </c>
      <c r="K1827" s="21">
        <f t="shared" si="70"/>
        <v>5.25</v>
      </c>
      <c r="L1827" s="21" t="s">
        <v>6227</v>
      </c>
      <c r="M1827" s="20" t="s">
        <v>23</v>
      </c>
      <c r="N1827" s="21" t="s">
        <v>6228</v>
      </c>
      <c r="O1827" s="22" t="s">
        <v>1244</v>
      </c>
      <c r="P1827" s="22" t="s">
        <v>792</v>
      </c>
      <c r="Q1827" s="21" t="s">
        <v>6224</v>
      </c>
    </row>
    <row r="1828" s="3" customFormat="1" ht="48" spans="1:17">
      <c r="A1828" s="20">
        <v>1822</v>
      </c>
      <c r="B1828" s="21" t="s">
        <v>770</v>
      </c>
      <c r="C1828" s="21" t="s">
        <v>794</v>
      </c>
      <c r="D1828" s="20" t="s">
        <v>313</v>
      </c>
      <c r="E1828" s="21" t="s">
        <v>6229</v>
      </c>
      <c r="F1828" s="21" t="s">
        <v>276</v>
      </c>
      <c r="G1828" s="21" t="s">
        <v>6230</v>
      </c>
      <c r="H1828" s="21" t="s">
        <v>567</v>
      </c>
      <c r="I1828" s="21">
        <v>3.5</v>
      </c>
      <c r="J1828" s="21">
        <f t="shared" si="69"/>
        <v>1.05</v>
      </c>
      <c r="K1828" s="21">
        <f t="shared" si="70"/>
        <v>2.45</v>
      </c>
      <c r="L1828" s="21" t="s">
        <v>6162</v>
      </c>
      <c r="M1828" s="20" t="s">
        <v>23</v>
      </c>
      <c r="N1828" s="21" t="s">
        <v>6231</v>
      </c>
      <c r="O1828" s="22" t="s">
        <v>1244</v>
      </c>
      <c r="P1828" s="22" t="s">
        <v>792</v>
      </c>
      <c r="Q1828" s="21" t="s">
        <v>6224</v>
      </c>
    </row>
    <row r="1829" s="3" customFormat="1" ht="48" spans="1:17">
      <c r="A1829" s="20">
        <v>1823</v>
      </c>
      <c r="B1829" s="21" t="s">
        <v>770</v>
      </c>
      <c r="C1829" s="21" t="s">
        <v>866</v>
      </c>
      <c r="D1829" s="20" t="s">
        <v>313</v>
      </c>
      <c r="E1829" s="21" t="s">
        <v>6232</v>
      </c>
      <c r="F1829" s="21" t="s">
        <v>276</v>
      </c>
      <c r="G1829" s="21" t="s">
        <v>6233</v>
      </c>
      <c r="H1829" s="21" t="s">
        <v>868</v>
      </c>
      <c r="I1829" s="21">
        <v>14.8</v>
      </c>
      <c r="J1829" s="21">
        <f t="shared" si="69"/>
        <v>4.44</v>
      </c>
      <c r="K1829" s="21">
        <f t="shared" si="70"/>
        <v>10.36</v>
      </c>
      <c r="L1829" s="21" t="s">
        <v>6166</v>
      </c>
      <c r="M1829" s="20" t="s">
        <v>23</v>
      </c>
      <c r="N1829" s="21" t="s">
        <v>6234</v>
      </c>
      <c r="O1829" s="22" t="s">
        <v>1089</v>
      </c>
      <c r="P1829" s="22" t="s">
        <v>1184</v>
      </c>
      <c r="Q1829" s="21" t="s">
        <v>6235</v>
      </c>
    </row>
    <row r="1830" s="3" customFormat="1" ht="48" spans="1:17">
      <c r="A1830" s="20">
        <v>1824</v>
      </c>
      <c r="B1830" s="21" t="s">
        <v>770</v>
      </c>
      <c r="C1830" s="21" t="s">
        <v>794</v>
      </c>
      <c r="D1830" s="20" t="s">
        <v>313</v>
      </c>
      <c r="E1830" s="21" t="s">
        <v>6236</v>
      </c>
      <c r="F1830" s="21" t="s">
        <v>276</v>
      </c>
      <c r="G1830" s="21" t="s">
        <v>6237</v>
      </c>
      <c r="H1830" s="21" t="s">
        <v>567</v>
      </c>
      <c r="I1830" s="21">
        <v>5.2</v>
      </c>
      <c r="J1830" s="21">
        <f t="shared" si="69"/>
        <v>1.56</v>
      </c>
      <c r="K1830" s="21">
        <f t="shared" si="70"/>
        <v>3.64</v>
      </c>
      <c r="L1830" s="21" t="s">
        <v>6238</v>
      </c>
      <c r="M1830" s="20" t="s">
        <v>23</v>
      </c>
      <c r="N1830" s="21" t="s">
        <v>6239</v>
      </c>
      <c r="O1830" s="22" t="s">
        <v>1089</v>
      </c>
      <c r="P1830" s="22" t="s">
        <v>1184</v>
      </c>
      <c r="Q1830" s="21" t="s">
        <v>6235</v>
      </c>
    </row>
    <row r="1831" s="3" customFormat="1" ht="48" spans="1:17">
      <c r="A1831" s="20">
        <v>1825</v>
      </c>
      <c r="B1831" s="21" t="s">
        <v>770</v>
      </c>
      <c r="C1831" s="21" t="s">
        <v>794</v>
      </c>
      <c r="D1831" s="20" t="s">
        <v>313</v>
      </c>
      <c r="E1831" s="35" t="s">
        <v>6240</v>
      </c>
      <c r="F1831" s="21" t="s">
        <v>276</v>
      </c>
      <c r="G1831" s="35" t="s">
        <v>6241</v>
      </c>
      <c r="H1831" s="21" t="s">
        <v>567</v>
      </c>
      <c r="I1831" s="35">
        <v>7</v>
      </c>
      <c r="J1831" s="21">
        <f t="shared" si="69"/>
        <v>2.1</v>
      </c>
      <c r="K1831" s="21">
        <f t="shared" si="70"/>
        <v>4.9</v>
      </c>
      <c r="L1831" s="21" t="s">
        <v>6049</v>
      </c>
      <c r="M1831" s="20" t="s">
        <v>23</v>
      </c>
      <c r="N1831" s="21" t="s">
        <v>6242</v>
      </c>
      <c r="O1831" s="21" t="s">
        <v>1089</v>
      </c>
      <c r="P1831" s="21" t="s">
        <v>1184</v>
      </c>
      <c r="Q1831" s="35" t="s">
        <v>6235</v>
      </c>
    </row>
    <row r="1832" s="3" customFormat="1" ht="48" spans="1:17">
      <c r="A1832" s="20">
        <v>1826</v>
      </c>
      <c r="B1832" s="21" t="s">
        <v>770</v>
      </c>
      <c r="C1832" s="21" t="s">
        <v>794</v>
      </c>
      <c r="D1832" s="20" t="s">
        <v>313</v>
      </c>
      <c r="E1832" s="21" t="s">
        <v>6243</v>
      </c>
      <c r="F1832" s="21" t="s">
        <v>276</v>
      </c>
      <c r="G1832" s="21" t="s">
        <v>6244</v>
      </c>
      <c r="H1832" s="21" t="s">
        <v>567</v>
      </c>
      <c r="I1832" s="21">
        <v>31</v>
      </c>
      <c r="J1832" s="21">
        <f t="shared" si="69"/>
        <v>9.3</v>
      </c>
      <c r="K1832" s="21">
        <f t="shared" si="70"/>
        <v>21.7</v>
      </c>
      <c r="L1832" s="21" t="s">
        <v>6245</v>
      </c>
      <c r="M1832" s="20" t="s">
        <v>23</v>
      </c>
      <c r="N1832" s="21" t="s">
        <v>6246</v>
      </c>
      <c r="O1832" s="22" t="s">
        <v>1089</v>
      </c>
      <c r="P1832" s="22" t="s">
        <v>1184</v>
      </c>
      <c r="Q1832" s="21" t="s">
        <v>6247</v>
      </c>
    </row>
    <row r="1833" s="3" customFormat="1" ht="72" spans="1:17">
      <c r="A1833" s="20">
        <v>1827</v>
      </c>
      <c r="B1833" s="21" t="s">
        <v>770</v>
      </c>
      <c r="C1833" s="21" t="s">
        <v>794</v>
      </c>
      <c r="D1833" s="20" t="s">
        <v>313</v>
      </c>
      <c r="E1833" s="21" t="s">
        <v>6248</v>
      </c>
      <c r="F1833" s="21" t="s">
        <v>276</v>
      </c>
      <c r="G1833" s="21" t="s">
        <v>6249</v>
      </c>
      <c r="H1833" s="21" t="s">
        <v>567</v>
      </c>
      <c r="I1833" s="21">
        <v>5</v>
      </c>
      <c r="J1833" s="21">
        <f t="shared" si="69"/>
        <v>1.5</v>
      </c>
      <c r="K1833" s="21">
        <f t="shared" si="70"/>
        <v>3.5</v>
      </c>
      <c r="L1833" s="21" t="s">
        <v>6119</v>
      </c>
      <c r="M1833" s="20" t="s">
        <v>23</v>
      </c>
      <c r="N1833" s="21" t="s">
        <v>6250</v>
      </c>
      <c r="O1833" s="22" t="s">
        <v>1089</v>
      </c>
      <c r="P1833" s="22" t="s">
        <v>1184</v>
      </c>
      <c r="Q1833" s="21" t="s">
        <v>6251</v>
      </c>
    </row>
    <row r="1834" s="3" customFormat="1" ht="60" spans="1:17">
      <c r="A1834" s="20">
        <v>1828</v>
      </c>
      <c r="B1834" s="21" t="s">
        <v>770</v>
      </c>
      <c r="C1834" s="20" t="s">
        <v>771</v>
      </c>
      <c r="D1834" s="20" t="s">
        <v>313</v>
      </c>
      <c r="E1834" s="21" t="s">
        <v>6252</v>
      </c>
      <c r="F1834" s="21" t="s">
        <v>276</v>
      </c>
      <c r="G1834" s="21" t="s">
        <v>6253</v>
      </c>
      <c r="H1834" s="21" t="s">
        <v>851</v>
      </c>
      <c r="I1834" s="21">
        <v>18</v>
      </c>
      <c r="J1834" s="21">
        <f t="shared" si="69"/>
        <v>5.4</v>
      </c>
      <c r="K1834" s="21">
        <f t="shared" si="70"/>
        <v>12.6</v>
      </c>
      <c r="L1834" s="21" t="s">
        <v>6201</v>
      </c>
      <c r="M1834" s="20" t="s">
        <v>23</v>
      </c>
      <c r="N1834" s="21" t="s">
        <v>6254</v>
      </c>
      <c r="O1834" s="22" t="s">
        <v>1089</v>
      </c>
      <c r="P1834" s="22" t="s">
        <v>1184</v>
      </c>
      <c r="Q1834" s="21" t="s">
        <v>6251</v>
      </c>
    </row>
    <row r="1835" s="3" customFormat="1" ht="60" spans="1:17">
      <c r="A1835" s="20">
        <v>1829</v>
      </c>
      <c r="B1835" s="21" t="s">
        <v>770</v>
      </c>
      <c r="C1835" s="21" t="s">
        <v>794</v>
      </c>
      <c r="D1835" s="20" t="s">
        <v>313</v>
      </c>
      <c r="E1835" s="21" t="s">
        <v>6255</v>
      </c>
      <c r="F1835" s="21" t="s">
        <v>276</v>
      </c>
      <c r="G1835" s="21" t="s">
        <v>6256</v>
      </c>
      <c r="H1835" s="21" t="s">
        <v>567</v>
      </c>
      <c r="I1835" s="21">
        <v>5</v>
      </c>
      <c r="J1835" s="21">
        <f t="shared" si="69"/>
        <v>1.5</v>
      </c>
      <c r="K1835" s="21">
        <f t="shared" si="70"/>
        <v>3.5</v>
      </c>
      <c r="L1835" s="21" t="s">
        <v>6162</v>
      </c>
      <c r="M1835" s="20" t="s">
        <v>23</v>
      </c>
      <c r="N1835" s="21" t="s">
        <v>6257</v>
      </c>
      <c r="O1835" s="22" t="s">
        <v>1089</v>
      </c>
      <c r="P1835" s="22" t="s">
        <v>1184</v>
      </c>
      <c r="Q1835" s="21" t="s">
        <v>6251</v>
      </c>
    </row>
    <row r="1836" s="3" customFormat="1" ht="60" spans="1:17">
      <c r="A1836" s="20">
        <v>1830</v>
      </c>
      <c r="B1836" s="21" t="s">
        <v>770</v>
      </c>
      <c r="C1836" s="21" t="s">
        <v>794</v>
      </c>
      <c r="D1836" s="20" t="s">
        <v>884</v>
      </c>
      <c r="E1836" s="21" t="s">
        <v>6258</v>
      </c>
      <c r="F1836" s="21" t="s">
        <v>276</v>
      </c>
      <c r="G1836" s="21" t="s">
        <v>6259</v>
      </c>
      <c r="H1836" s="21" t="s">
        <v>6086</v>
      </c>
      <c r="I1836" s="21">
        <v>10</v>
      </c>
      <c r="J1836" s="21">
        <f t="shared" si="69"/>
        <v>3</v>
      </c>
      <c r="K1836" s="21">
        <f t="shared" si="70"/>
        <v>7</v>
      </c>
      <c r="L1836" s="21" t="s">
        <v>6077</v>
      </c>
      <c r="M1836" s="20" t="s">
        <v>23</v>
      </c>
      <c r="N1836" s="21" t="s">
        <v>6260</v>
      </c>
      <c r="O1836" s="22" t="s">
        <v>1089</v>
      </c>
      <c r="P1836" s="22" t="s">
        <v>1184</v>
      </c>
      <c r="Q1836" s="21" t="s">
        <v>6251</v>
      </c>
    </row>
    <row r="1837" s="3" customFormat="1" ht="48" spans="1:17">
      <c r="A1837" s="20">
        <v>1831</v>
      </c>
      <c r="B1837" s="21" t="s">
        <v>770</v>
      </c>
      <c r="C1837" s="20" t="s">
        <v>771</v>
      </c>
      <c r="D1837" s="20" t="s">
        <v>313</v>
      </c>
      <c r="E1837" s="21" t="s">
        <v>6261</v>
      </c>
      <c r="F1837" s="21" t="s">
        <v>276</v>
      </c>
      <c r="G1837" s="21" t="s">
        <v>6262</v>
      </c>
      <c r="H1837" s="21" t="s">
        <v>372</v>
      </c>
      <c r="I1837" s="21">
        <v>20</v>
      </c>
      <c r="J1837" s="21">
        <f t="shared" si="69"/>
        <v>6</v>
      </c>
      <c r="K1837" s="21">
        <f t="shared" si="70"/>
        <v>14</v>
      </c>
      <c r="L1837" s="21" t="s">
        <v>6263</v>
      </c>
      <c r="M1837" s="20" t="s">
        <v>23</v>
      </c>
      <c r="N1837" s="21" t="s">
        <v>6264</v>
      </c>
      <c r="O1837" s="22" t="s">
        <v>1089</v>
      </c>
      <c r="P1837" s="22" t="s">
        <v>1184</v>
      </c>
      <c r="Q1837" s="21" t="s">
        <v>6265</v>
      </c>
    </row>
    <row r="1838" s="3" customFormat="1" ht="48" spans="1:17">
      <c r="A1838" s="20">
        <v>1832</v>
      </c>
      <c r="B1838" s="21" t="s">
        <v>770</v>
      </c>
      <c r="C1838" s="21" t="s">
        <v>794</v>
      </c>
      <c r="D1838" s="20" t="s">
        <v>313</v>
      </c>
      <c r="E1838" s="35" t="s">
        <v>6266</v>
      </c>
      <c r="F1838" s="21" t="s">
        <v>276</v>
      </c>
      <c r="G1838" s="35" t="s">
        <v>6267</v>
      </c>
      <c r="H1838" s="21" t="s">
        <v>1144</v>
      </c>
      <c r="I1838" s="35">
        <v>20</v>
      </c>
      <c r="J1838" s="21">
        <f t="shared" si="69"/>
        <v>6</v>
      </c>
      <c r="K1838" s="21">
        <f t="shared" si="70"/>
        <v>14</v>
      </c>
      <c r="L1838" s="21" t="s">
        <v>6268</v>
      </c>
      <c r="M1838" s="20" t="s">
        <v>23</v>
      </c>
      <c r="N1838" s="21" t="s">
        <v>6269</v>
      </c>
      <c r="O1838" s="21" t="s">
        <v>1089</v>
      </c>
      <c r="P1838" s="21">
        <v>2019.05</v>
      </c>
      <c r="Q1838" s="35" t="s">
        <v>6265</v>
      </c>
    </row>
    <row r="1839" s="3" customFormat="1" ht="48" spans="1:17">
      <c r="A1839" s="20">
        <v>1833</v>
      </c>
      <c r="B1839" s="21" t="s">
        <v>770</v>
      </c>
      <c r="C1839" s="21" t="s">
        <v>794</v>
      </c>
      <c r="D1839" s="20" t="s">
        <v>313</v>
      </c>
      <c r="E1839" s="35" t="s">
        <v>6270</v>
      </c>
      <c r="F1839" s="21" t="s">
        <v>276</v>
      </c>
      <c r="G1839" s="35" t="s">
        <v>6271</v>
      </c>
      <c r="H1839" s="21" t="s">
        <v>435</v>
      </c>
      <c r="I1839" s="35">
        <v>10</v>
      </c>
      <c r="J1839" s="21">
        <f t="shared" si="69"/>
        <v>3</v>
      </c>
      <c r="K1839" s="21">
        <f t="shared" si="70"/>
        <v>7</v>
      </c>
      <c r="L1839" s="21" t="s">
        <v>6036</v>
      </c>
      <c r="M1839" s="20" t="s">
        <v>23</v>
      </c>
      <c r="N1839" s="21" t="s">
        <v>6272</v>
      </c>
      <c r="O1839" s="21">
        <v>2019.11</v>
      </c>
      <c r="P1839" s="21">
        <v>2019.12</v>
      </c>
      <c r="Q1839" s="35" t="s">
        <v>6265</v>
      </c>
    </row>
    <row r="1840" s="3" customFormat="1" ht="48" spans="1:17">
      <c r="A1840" s="20">
        <v>1834</v>
      </c>
      <c r="B1840" s="21" t="s">
        <v>770</v>
      </c>
      <c r="C1840" s="20" t="s">
        <v>771</v>
      </c>
      <c r="D1840" s="20" t="s">
        <v>313</v>
      </c>
      <c r="E1840" s="21" t="s">
        <v>6273</v>
      </c>
      <c r="F1840" s="21" t="s">
        <v>276</v>
      </c>
      <c r="G1840" s="21" t="s">
        <v>6274</v>
      </c>
      <c r="H1840" s="21" t="s">
        <v>567</v>
      </c>
      <c r="I1840" s="21">
        <v>18</v>
      </c>
      <c r="J1840" s="21">
        <f t="shared" ref="J1840:J1873" si="71">I1840*0.3</f>
        <v>5.4</v>
      </c>
      <c r="K1840" s="21">
        <f t="shared" ref="K1840:K1873" si="72">I1840*0.7</f>
        <v>12.6</v>
      </c>
      <c r="L1840" s="21" t="s">
        <v>6081</v>
      </c>
      <c r="M1840" s="20" t="s">
        <v>23</v>
      </c>
      <c r="N1840" s="21" t="s">
        <v>6275</v>
      </c>
      <c r="O1840" s="22" t="s">
        <v>1111</v>
      </c>
      <c r="P1840" s="22" t="s">
        <v>1095</v>
      </c>
      <c r="Q1840" s="21" t="s">
        <v>6276</v>
      </c>
    </row>
    <row r="1841" s="3" customFormat="1" ht="48" spans="1:17">
      <c r="A1841" s="20">
        <v>1835</v>
      </c>
      <c r="B1841" s="21" t="s">
        <v>770</v>
      </c>
      <c r="C1841" s="20" t="s">
        <v>771</v>
      </c>
      <c r="D1841" s="20" t="s">
        <v>313</v>
      </c>
      <c r="E1841" s="21" t="s">
        <v>6277</v>
      </c>
      <c r="F1841" s="21" t="s">
        <v>276</v>
      </c>
      <c r="G1841" s="21" t="s">
        <v>6278</v>
      </c>
      <c r="H1841" s="21" t="s">
        <v>372</v>
      </c>
      <c r="I1841" s="21">
        <v>11</v>
      </c>
      <c r="J1841" s="21">
        <f t="shared" si="71"/>
        <v>3.3</v>
      </c>
      <c r="K1841" s="21">
        <f t="shared" si="72"/>
        <v>7.7</v>
      </c>
      <c r="L1841" s="21" t="s">
        <v>6279</v>
      </c>
      <c r="M1841" s="20" t="s">
        <v>23</v>
      </c>
      <c r="N1841" s="21" t="s">
        <v>6280</v>
      </c>
      <c r="O1841" s="22" t="s">
        <v>1089</v>
      </c>
      <c r="P1841" s="22" t="s">
        <v>1184</v>
      </c>
      <c r="Q1841" s="21" t="s">
        <v>6276</v>
      </c>
    </row>
    <row r="1842" s="3" customFormat="1" ht="48" spans="1:17">
      <c r="A1842" s="20">
        <v>1836</v>
      </c>
      <c r="B1842" s="21" t="s">
        <v>770</v>
      </c>
      <c r="C1842" s="20" t="s">
        <v>771</v>
      </c>
      <c r="D1842" s="20" t="s">
        <v>313</v>
      </c>
      <c r="E1842" s="21" t="s">
        <v>6281</v>
      </c>
      <c r="F1842" s="21" t="s">
        <v>276</v>
      </c>
      <c r="G1842" s="21" t="s">
        <v>6282</v>
      </c>
      <c r="H1842" s="21" t="s">
        <v>567</v>
      </c>
      <c r="I1842" s="21">
        <v>12</v>
      </c>
      <c r="J1842" s="21">
        <f t="shared" si="71"/>
        <v>3.6</v>
      </c>
      <c r="K1842" s="21">
        <f t="shared" si="72"/>
        <v>8.4</v>
      </c>
      <c r="L1842" s="21" t="s">
        <v>6283</v>
      </c>
      <c r="M1842" s="20" t="s">
        <v>23</v>
      </c>
      <c r="N1842" s="21" t="s">
        <v>6284</v>
      </c>
      <c r="O1842" s="22" t="s">
        <v>1171</v>
      </c>
      <c r="P1842" s="22" t="s">
        <v>570</v>
      </c>
      <c r="Q1842" s="21" t="s">
        <v>6285</v>
      </c>
    </row>
    <row r="1843" s="3" customFormat="1" ht="48" spans="1:17">
      <c r="A1843" s="20">
        <v>1837</v>
      </c>
      <c r="B1843" s="21" t="s">
        <v>770</v>
      </c>
      <c r="C1843" s="21" t="s">
        <v>794</v>
      </c>
      <c r="D1843" s="20" t="s">
        <v>313</v>
      </c>
      <c r="E1843" s="21" t="s">
        <v>6286</v>
      </c>
      <c r="F1843" s="21" t="s">
        <v>276</v>
      </c>
      <c r="G1843" s="21" t="s">
        <v>6287</v>
      </c>
      <c r="H1843" s="21" t="s">
        <v>567</v>
      </c>
      <c r="I1843" s="21">
        <v>22</v>
      </c>
      <c r="J1843" s="21">
        <f t="shared" si="71"/>
        <v>6.6</v>
      </c>
      <c r="K1843" s="21">
        <f t="shared" si="72"/>
        <v>15.4</v>
      </c>
      <c r="L1843" s="21" t="s">
        <v>6288</v>
      </c>
      <c r="M1843" s="20" t="s">
        <v>23</v>
      </c>
      <c r="N1843" s="21" t="s">
        <v>6289</v>
      </c>
      <c r="O1843" s="22" t="s">
        <v>1171</v>
      </c>
      <c r="P1843" s="22" t="s">
        <v>570</v>
      </c>
      <c r="Q1843" s="21" t="s">
        <v>6285</v>
      </c>
    </row>
    <row r="1844" s="3" customFormat="1" ht="48" spans="1:17">
      <c r="A1844" s="20">
        <v>1838</v>
      </c>
      <c r="B1844" s="21" t="s">
        <v>770</v>
      </c>
      <c r="C1844" s="20" t="s">
        <v>771</v>
      </c>
      <c r="D1844" s="20" t="s">
        <v>313</v>
      </c>
      <c r="E1844" s="21" t="s">
        <v>6290</v>
      </c>
      <c r="F1844" s="21" t="s">
        <v>276</v>
      </c>
      <c r="G1844" s="21" t="s">
        <v>6291</v>
      </c>
      <c r="H1844" s="21" t="s">
        <v>372</v>
      </c>
      <c r="I1844" s="21">
        <v>20</v>
      </c>
      <c r="J1844" s="21">
        <f t="shared" si="71"/>
        <v>6</v>
      </c>
      <c r="K1844" s="21">
        <f t="shared" si="72"/>
        <v>14</v>
      </c>
      <c r="L1844" s="21" t="s">
        <v>6292</v>
      </c>
      <c r="M1844" s="20" t="s">
        <v>23</v>
      </c>
      <c r="N1844" s="21" t="s">
        <v>6293</v>
      </c>
      <c r="O1844" s="22" t="s">
        <v>1116</v>
      </c>
      <c r="P1844" s="22" t="s">
        <v>1244</v>
      </c>
      <c r="Q1844" s="21" t="s">
        <v>6033</v>
      </c>
    </row>
    <row r="1845" s="3" customFormat="1" ht="48" spans="1:17">
      <c r="A1845" s="20">
        <v>1839</v>
      </c>
      <c r="B1845" s="21" t="s">
        <v>770</v>
      </c>
      <c r="C1845" s="21" t="s">
        <v>794</v>
      </c>
      <c r="D1845" s="20" t="s">
        <v>313</v>
      </c>
      <c r="E1845" s="21" t="s">
        <v>6294</v>
      </c>
      <c r="F1845" s="21" t="s">
        <v>276</v>
      </c>
      <c r="G1845" s="21" t="s">
        <v>6295</v>
      </c>
      <c r="H1845" s="21" t="s">
        <v>567</v>
      </c>
      <c r="I1845" s="21">
        <v>10</v>
      </c>
      <c r="J1845" s="21">
        <f t="shared" si="71"/>
        <v>3</v>
      </c>
      <c r="K1845" s="21">
        <f t="shared" si="72"/>
        <v>7</v>
      </c>
      <c r="L1845" s="21" t="s">
        <v>6296</v>
      </c>
      <c r="M1845" s="20" t="s">
        <v>23</v>
      </c>
      <c r="N1845" s="21" t="s">
        <v>6297</v>
      </c>
      <c r="O1845" s="22" t="s">
        <v>1116</v>
      </c>
      <c r="P1845" s="22" t="s">
        <v>1244</v>
      </c>
      <c r="Q1845" s="21" t="s">
        <v>6033</v>
      </c>
    </row>
    <row r="1846" s="3" customFormat="1" ht="48" spans="1:17">
      <c r="A1846" s="20">
        <v>1840</v>
      </c>
      <c r="B1846" s="21" t="s">
        <v>770</v>
      </c>
      <c r="C1846" s="21" t="s">
        <v>866</v>
      </c>
      <c r="D1846" s="20" t="s">
        <v>313</v>
      </c>
      <c r="E1846" s="21" t="s">
        <v>6298</v>
      </c>
      <c r="F1846" s="21" t="s">
        <v>276</v>
      </c>
      <c r="G1846" s="21" t="s">
        <v>6299</v>
      </c>
      <c r="H1846" s="21" t="s">
        <v>868</v>
      </c>
      <c r="I1846" s="21">
        <v>14</v>
      </c>
      <c r="J1846" s="21">
        <f t="shared" si="71"/>
        <v>4.2</v>
      </c>
      <c r="K1846" s="21">
        <f t="shared" si="72"/>
        <v>9.8</v>
      </c>
      <c r="L1846" s="21" t="s">
        <v>6283</v>
      </c>
      <c r="M1846" s="20" t="s">
        <v>23</v>
      </c>
      <c r="N1846" s="21" t="s">
        <v>6300</v>
      </c>
      <c r="O1846" s="22" t="s">
        <v>1089</v>
      </c>
      <c r="P1846" s="22" t="s">
        <v>1184</v>
      </c>
      <c r="Q1846" s="21" t="s">
        <v>6301</v>
      </c>
    </row>
    <row r="1847" s="3" customFormat="1" ht="48" spans="1:17">
      <c r="A1847" s="20">
        <v>1841</v>
      </c>
      <c r="B1847" s="21" t="s">
        <v>770</v>
      </c>
      <c r="C1847" s="21" t="s">
        <v>866</v>
      </c>
      <c r="D1847" s="20" t="s">
        <v>313</v>
      </c>
      <c r="E1847" s="21" t="s">
        <v>6302</v>
      </c>
      <c r="F1847" s="21" t="s">
        <v>276</v>
      </c>
      <c r="G1847" s="21" t="s">
        <v>6303</v>
      </c>
      <c r="H1847" s="21" t="s">
        <v>868</v>
      </c>
      <c r="I1847" s="21">
        <v>16</v>
      </c>
      <c r="J1847" s="21">
        <f t="shared" si="71"/>
        <v>4.8</v>
      </c>
      <c r="K1847" s="21">
        <f t="shared" si="72"/>
        <v>11.2</v>
      </c>
      <c r="L1847" s="21" t="s">
        <v>6283</v>
      </c>
      <c r="M1847" s="20" t="s">
        <v>23</v>
      </c>
      <c r="N1847" s="21" t="s">
        <v>6300</v>
      </c>
      <c r="O1847" s="22" t="s">
        <v>1089</v>
      </c>
      <c r="P1847" s="22" t="s">
        <v>1184</v>
      </c>
      <c r="Q1847" s="21" t="s">
        <v>6301</v>
      </c>
    </row>
    <row r="1848" s="3" customFormat="1" ht="48" spans="1:17">
      <c r="A1848" s="20">
        <v>1842</v>
      </c>
      <c r="B1848" s="21" t="s">
        <v>770</v>
      </c>
      <c r="C1848" s="21" t="s">
        <v>794</v>
      </c>
      <c r="D1848" s="20" t="s">
        <v>313</v>
      </c>
      <c r="E1848" s="21" t="s">
        <v>6304</v>
      </c>
      <c r="F1848" s="21" t="s">
        <v>276</v>
      </c>
      <c r="G1848" s="21" t="s">
        <v>6305</v>
      </c>
      <c r="H1848" s="21" t="s">
        <v>567</v>
      </c>
      <c r="I1848" s="21">
        <v>15</v>
      </c>
      <c r="J1848" s="21">
        <f t="shared" si="71"/>
        <v>4.5</v>
      </c>
      <c r="K1848" s="21">
        <f t="shared" si="72"/>
        <v>10.5</v>
      </c>
      <c r="L1848" s="21" t="s">
        <v>6213</v>
      </c>
      <c r="M1848" s="20" t="s">
        <v>23</v>
      </c>
      <c r="N1848" s="21" t="s">
        <v>6306</v>
      </c>
      <c r="O1848" s="22" t="s">
        <v>1171</v>
      </c>
      <c r="P1848" s="22" t="s">
        <v>570</v>
      </c>
      <c r="Q1848" s="21" t="s">
        <v>6307</v>
      </c>
    </row>
    <row r="1849" s="3" customFormat="1" ht="48" spans="1:17">
      <c r="A1849" s="20">
        <v>1843</v>
      </c>
      <c r="B1849" s="21" t="s">
        <v>770</v>
      </c>
      <c r="C1849" s="21" t="s">
        <v>794</v>
      </c>
      <c r="D1849" s="20" t="s">
        <v>884</v>
      </c>
      <c r="E1849" s="21" t="s">
        <v>6308</v>
      </c>
      <c r="F1849" s="21" t="s">
        <v>276</v>
      </c>
      <c r="G1849" s="21" t="s">
        <v>6309</v>
      </c>
      <c r="H1849" s="21" t="s">
        <v>6086</v>
      </c>
      <c r="I1849" s="21">
        <v>11</v>
      </c>
      <c r="J1849" s="21">
        <f t="shared" si="71"/>
        <v>3.3</v>
      </c>
      <c r="K1849" s="21">
        <f t="shared" si="72"/>
        <v>7.7</v>
      </c>
      <c r="L1849" s="21" t="s">
        <v>6041</v>
      </c>
      <c r="M1849" s="20" t="s">
        <v>23</v>
      </c>
      <c r="N1849" s="21" t="s">
        <v>6310</v>
      </c>
      <c r="O1849" s="22" t="s">
        <v>1089</v>
      </c>
      <c r="P1849" s="22" t="s">
        <v>1184</v>
      </c>
      <c r="Q1849" s="21" t="s">
        <v>6307</v>
      </c>
    </row>
    <row r="1850" s="3" customFormat="1" ht="48" spans="1:17">
      <c r="A1850" s="20">
        <v>1844</v>
      </c>
      <c r="B1850" s="21" t="s">
        <v>770</v>
      </c>
      <c r="C1850" s="20" t="s">
        <v>771</v>
      </c>
      <c r="D1850" s="20" t="s">
        <v>313</v>
      </c>
      <c r="E1850" s="21" t="s">
        <v>6311</v>
      </c>
      <c r="F1850" s="21" t="s">
        <v>276</v>
      </c>
      <c r="G1850" s="21" t="s">
        <v>6312</v>
      </c>
      <c r="H1850" s="21" t="s">
        <v>372</v>
      </c>
      <c r="I1850" s="21">
        <v>6</v>
      </c>
      <c r="J1850" s="21">
        <f t="shared" si="71"/>
        <v>1.8</v>
      </c>
      <c r="K1850" s="21">
        <f t="shared" si="72"/>
        <v>4.2</v>
      </c>
      <c r="L1850" s="21" t="s">
        <v>6313</v>
      </c>
      <c r="M1850" s="20" t="s">
        <v>23</v>
      </c>
      <c r="N1850" s="21" t="s">
        <v>6314</v>
      </c>
      <c r="O1850" s="22" t="s">
        <v>1171</v>
      </c>
      <c r="P1850" s="22" t="s">
        <v>570</v>
      </c>
      <c r="Q1850" s="21" t="s">
        <v>6307</v>
      </c>
    </row>
    <row r="1851" s="3" customFormat="1" ht="48" spans="1:17">
      <c r="A1851" s="20">
        <v>1845</v>
      </c>
      <c r="B1851" s="21" t="s">
        <v>770</v>
      </c>
      <c r="C1851" s="20" t="s">
        <v>771</v>
      </c>
      <c r="D1851" s="20" t="s">
        <v>313</v>
      </c>
      <c r="E1851" s="35" t="s">
        <v>6315</v>
      </c>
      <c r="F1851" s="21" t="s">
        <v>276</v>
      </c>
      <c r="G1851" s="35" t="s">
        <v>6316</v>
      </c>
      <c r="H1851" s="21" t="s">
        <v>567</v>
      </c>
      <c r="I1851" s="35">
        <v>8</v>
      </c>
      <c r="J1851" s="21">
        <f t="shared" si="71"/>
        <v>2.4</v>
      </c>
      <c r="K1851" s="21">
        <f t="shared" si="72"/>
        <v>5.6</v>
      </c>
      <c r="L1851" s="21" t="s">
        <v>6317</v>
      </c>
      <c r="M1851" s="20" t="s">
        <v>23</v>
      </c>
      <c r="N1851" s="21" t="s">
        <v>6318</v>
      </c>
      <c r="O1851" s="21" t="s">
        <v>1089</v>
      </c>
      <c r="P1851" s="21" t="s">
        <v>1184</v>
      </c>
      <c r="Q1851" s="35" t="s">
        <v>6307</v>
      </c>
    </row>
    <row r="1852" s="3" customFormat="1" ht="48" spans="1:17">
      <c r="A1852" s="20">
        <v>1846</v>
      </c>
      <c r="B1852" s="21" t="s">
        <v>770</v>
      </c>
      <c r="C1852" s="20" t="s">
        <v>771</v>
      </c>
      <c r="D1852" s="20" t="s">
        <v>313</v>
      </c>
      <c r="E1852" s="21" t="s">
        <v>6319</v>
      </c>
      <c r="F1852" s="21" t="s">
        <v>276</v>
      </c>
      <c r="G1852" s="21" t="s">
        <v>6320</v>
      </c>
      <c r="H1852" s="21" t="s">
        <v>567</v>
      </c>
      <c r="I1852" s="21">
        <v>8</v>
      </c>
      <c r="J1852" s="21">
        <f t="shared" si="71"/>
        <v>2.4</v>
      </c>
      <c r="K1852" s="21">
        <f t="shared" si="72"/>
        <v>5.6</v>
      </c>
      <c r="L1852" s="21" t="s">
        <v>6283</v>
      </c>
      <c r="M1852" s="20" t="s">
        <v>23</v>
      </c>
      <c r="N1852" s="21" t="s">
        <v>6321</v>
      </c>
      <c r="O1852" s="22" t="s">
        <v>1244</v>
      </c>
      <c r="P1852" s="22" t="s">
        <v>792</v>
      </c>
      <c r="Q1852" s="21" t="s">
        <v>6322</v>
      </c>
    </row>
    <row r="1853" s="3" customFormat="1" ht="48" spans="1:17">
      <c r="A1853" s="20">
        <v>1847</v>
      </c>
      <c r="B1853" s="21" t="s">
        <v>770</v>
      </c>
      <c r="C1853" s="21" t="s">
        <v>794</v>
      </c>
      <c r="D1853" s="20" t="s">
        <v>313</v>
      </c>
      <c r="E1853" s="21" t="s">
        <v>6323</v>
      </c>
      <c r="F1853" s="21" t="s">
        <v>276</v>
      </c>
      <c r="G1853" s="21" t="s">
        <v>6324</v>
      </c>
      <c r="H1853" s="21" t="s">
        <v>567</v>
      </c>
      <c r="I1853" s="21">
        <v>12</v>
      </c>
      <c r="J1853" s="21">
        <f t="shared" si="71"/>
        <v>3.6</v>
      </c>
      <c r="K1853" s="21">
        <f t="shared" si="72"/>
        <v>8.4</v>
      </c>
      <c r="L1853" s="21" t="s">
        <v>6268</v>
      </c>
      <c r="M1853" s="20" t="s">
        <v>23</v>
      </c>
      <c r="N1853" s="21" t="s">
        <v>6325</v>
      </c>
      <c r="O1853" s="22" t="s">
        <v>1184</v>
      </c>
      <c r="P1853" s="22" t="s">
        <v>1125</v>
      </c>
      <c r="Q1853" s="21" t="s">
        <v>6322</v>
      </c>
    </row>
    <row r="1854" s="3" customFormat="1" ht="48" spans="1:17">
      <c r="A1854" s="20">
        <v>1848</v>
      </c>
      <c r="B1854" s="21" t="s">
        <v>770</v>
      </c>
      <c r="C1854" s="20" t="s">
        <v>771</v>
      </c>
      <c r="D1854" s="20" t="s">
        <v>313</v>
      </c>
      <c r="E1854" s="21" t="s">
        <v>6326</v>
      </c>
      <c r="F1854" s="21" t="s">
        <v>276</v>
      </c>
      <c r="G1854" s="21" t="s">
        <v>6327</v>
      </c>
      <c r="H1854" s="21" t="s">
        <v>567</v>
      </c>
      <c r="I1854" s="21">
        <v>3</v>
      </c>
      <c r="J1854" s="21">
        <f t="shared" si="71"/>
        <v>0.9</v>
      </c>
      <c r="K1854" s="21">
        <f t="shared" si="72"/>
        <v>2.1</v>
      </c>
      <c r="L1854" s="21" t="s">
        <v>6283</v>
      </c>
      <c r="M1854" s="20" t="s">
        <v>23</v>
      </c>
      <c r="N1854" s="21" t="s">
        <v>6328</v>
      </c>
      <c r="O1854" s="22" t="s">
        <v>1089</v>
      </c>
      <c r="P1854" s="22" t="s">
        <v>1184</v>
      </c>
      <c r="Q1854" s="21" t="s">
        <v>6322</v>
      </c>
    </row>
    <row r="1855" s="3" customFormat="1" ht="48" spans="1:17">
      <c r="A1855" s="20">
        <v>1849</v>
      </c>
      <c r="B1855" s="21" t="s">
        <v>770</v>
      </c>
      <c r="C1855" s="21" t="s">
        <v>794</v>
      </c>
      <c r="D1855" s="20" t="s">
        <v>313</v>
      </c>
      <c r="E1855" s="21" t="s">
        <v>6329</v>
      </c>
      <c r="F1855" s="21" t="s">
        <v>276</v>
      </c>
      <c r="G1855" s="21" t="s">
        <v>6330</v>
      </c>
      <c r="H1855" s="21" t="s">
        <v>567</v>
      </c>
      <c r="I1855" s="21">
        <v>6</v>
      </c>
      <c r="J1855" s="21">
        <f t="shared" si="71"/>
        <v>1.8</v>
      </c>
      <c r="K1855" s="21">
        <f t="shared" si="72"/>
        <v>4.2</v>
      </c>
      <c r="L1855" s="21" t="s">
        <v>6268</v>
      </c>
      <c r="M1855" s="20" t="s">
        <v>23</v>
      </c>
      <c r="N1855" s="21" t="s">
        <v>6331</v>
      </c>
      <c r="O1855" s="22" t="s">
        <v>1089</v>
      </c>
      <c r="P1855" s="22" t="s">
        <v>1184</v>
      </c>
      <c r="Q1855" s="21" t="s">
        <v>6322</v>
      </c>
    </row>
    <row r="1856" s="3" customFormat="1" ht="48" spans="1:17">
      <c r="A1856" s="20">
        <v>1850</v>
      </c>
      <c r="B1856" s="21" t="s">
        <v>770</v>
      </c>
      <c r="C1856" s="21" t="s">
        <v>794</v>
      </c>
      <c r="D1856" s="20" t="s">
        <v>313</v>
      </c>
      <c r="E1856" s="21" t="s">
        <v>6332</v>
      </c>
      <c r="F1856" s="21" t="s">
        <v>276</v>
      </c>
      <c r="G1856" s="21" t="s">
        <v>6333</v>
      </c>
      <c r="H1856" s="21" t="s">
        <v>567</v>
      </c>
      <c r="I1856" s="21">
        <v>12</v>
      </c>
      <c r="J1856" s="21">
        <f t="shared" si="71"/>
        <v>3.6</v>
      </c>
      <c r="K1856" s="21">
        <f t="shared" si="72"/>
        <v>8.4</v>
      </c>
      <c r="L1856" s="21" t="s">
        <v>6334</v>
      </c>
      <c r="M1856" s="20" t="s">
        <v>23</v>
      </c>
      <c r="N1856" s="21" t="s">
        <v>6335</v>
      </c>
      <c r="O1856" s="21" t="s">
        <v>1089</v>
      </c>
      <c r="P1856" s="21" t="s">
        <v>1184</v>
      </c>
      <c r="Q1856" s="35" t="s">
        <v>6336</v>
      </c>
    </row>
    <row r="1857" s="3" customFormat="1" ht="48" spans="1:17">
      <c r="A1857" s="20">
        <v>1851</v>
      </c>
      <c r="B1857" s="21" t="s">
        <v>770</v>
      </c>
      <c r="C1857" s="20" t="s">
        <v>771</v>
      </c>
      <c r="D1857" s="20" t="s">
        <v>313</v>
      </c>
      <c r="E1857" s="21" t="s">
        <v>6337</v>
      </c>
      <c r="F1857" s="21" t="s">
        <v>276</v>
      </c>
      <c r="G1857" s="21" t="s">
        <v>6338</v>
      </c>
      <c r="H1857" s="21" t="s">
        <v>567</v>
      </c>
      <c r="I1857" s="21">
        <v>16</v>
      </c>
      <c r="J1857" s="21">
        <f t="shared" si="71"/>
        <v>4.8</v>
      </c>
      <c r="K1857" s="21">
        <f t="shared" si="72"/>
        <v>11.2</v>
      </c>
      <c r="L1857" s="21" t="s">
        <v>6283</v>
      </c>
      <c r="M1857" s="20" t="s">
        <v>23</v>
      </c>
      <c r="N1857" s="21" t="s">
        <v>6339</v>
      </c>
      <c r="O1857" s="21" t="s">
        <v>1089</v>
      </c>
      <c r="P1857" s="21" t="s">
        <v>1184</v>
      </c>
      <c r="Q1857" s="35" t="s">
        <v>6336</v>
      </c>
    </row>
    <row r="1858" s="3" customFormat="1" ht="48" spans="1:17">
      <c r="A1858" s="20">
        <v>1852</v>
      </c>
      <c r="B1858" s="21" t="s">
        <v>770</v>
      </c>
      <c r="C1858" s="21" t="s">
        <v>794</v>
      </c>
      <c r="D1858" s="20" t="s">
        <v>884</v>
      </c>
      <c r="E1858" s="21" t="s">
        <v>6340</v>
      </c>
      <c r="F1858" s="21" t="s">
        <v>276</v>
      </c>
      <c r="G1858" s="21" t="s">
        <v>6341</v>
      </c>
      <c r="H1858" s="21" t="s">
        <v>6086</v>
      </c>
      <c r="I1858" s="21">
        <v>10</v>
      </c>
      <c r="J1858" s="21">
        <f t="shared" si="71"/>
        <v>3</v>
      </c>
      <c r="K1858" s="21">
        <f t="shared" si="72"/>
        <v>7</v>
      </c>
      <c r="L1858" s="21" t="s">
        <v>6077</v>
      </c>
      <c r="M1858" s="20" t="s">
        <v>23</v>
      </c>
      <c r="N1858" s="21" t="s">
        <v>6342</v>
      </c>
      <c r="O1858" s="21" t="s">
        <v>1089</v>
      </c>
      <c r="P1858" s="21" t="s">
        <v>1184</v>
      </c>
      <c r="Q1858" s="35" t="s">
        <v>6336</v>
      </c>
    </row>
    <row r="1859" s="3" customFormat="1" ht="48" spans="1:17">
      <c r="A1859" s="20">
        <v>1853</v>
      </c>
      <c r="B1859" s="21" t="s">
        <v>770</v>
      </c>
      <c r="C1859" s="20" t="s">
        <v>771</v>
      </c>
      <c r="D1859" s="20" t="s">
        <v>313</v>
      </c>
      <c r="E1859" s="35" t="s">
        <v>6343</v>
      </c>
      <c r="F1859" s="21" t="s">
        <v>276</v>
      </c>
      <c r="G1859" s="35" t="s">
        <v>6344</v>
      </c>
      <c r="H1859" s="21" t="s">
        <v>567</v>
      </c>
      <c r="I1859" s="35">
        <v>3.5</v>
      </c>
      <c r="J1859" s="21">
        <f t="shared" si="71"/>
        <v>1.05</v>
      </c>
      <c r="K1859" s="21">
        <f t="shared" si="72"/>
        <v>2.45</v>
      </c>
      <c r="L1859" s="21" t="s">
        <v>6317</v>
      </c>
      <c r="M1859" s="20" t="s">
        <v>23</v>
      </c>
      <c r="N1859" s="21" t="s">
        <v>6345</v>
      </c>
      <c r="O1859" s="21" t="s">
        <v>1089</v>
      </c>
      <c r="P1859" s="21" t="s">
        <v>1184</v>
      </c>
      <c r="Q1859" s="35" t="s">
        <v>6336</v>
      </c>
    </row>
    <row r="1860" s="3" customFormat="1" ht="48" spans="1:17">
      <c r="A1860" s="20">
        <v>1854</v>
      </c>
      <c r="B1860" s="21" t="s">
        <v>770</v>
      </c>
      <c r="C1860" s="21" t="s">
        <v>794</v>
      </c>
      <c r="D1860" s="20" t="s">
        <v>313</v>
      </c>
      <c r="E1860" s="35" t="s">
        <v>6346</v>
      </c>
      <c r="F1860" s="21" t="s">
        <v>276</v>
      </c>
      <c r="G1860" s="35" t="s">
        <v>6347</v>
      </c>
      <c r="H1860" s="21" t="s">
        <v>567</v>
      </c>
      <c r="I1860" s="35">
        <v>1.5</v>
      </c>
      <c r="J1860" s="21">
        <f t="shared" si="71"/>
        <v>0.45</v>
      </c>
      <c r="K1860" s="21">
        <f t="shared" si="72"/>
        <v>1.05</v>
      </c>
      <c r="L1860" s="21" t="s">
        <v>6313</v>
      </c>
      <c r="M1860" s="20" t="s">
        <v>23</v>
      </c>
      <c r="N1860" s="21" t="s">
        <v>6348</v>
      </c>
      <c r="O1860" s="21" t="s">
        <v>1089</v>
      </c>
      <c r="P1860" s="21" t="s">
        <v>1184</v>
      </c>
      <c r="Q1860" s="35" t="s">
        <v>6336</v>
      </c>
    </row>
    <row r="1861" s="3" customFormat="1" ht="60" spans="1:17">
      <c r="A1861" s="20">
        <v>1855</v>
      </c>
      <c r="B1861" s="21" t="s">
        <v>770</v>
      </c>
      <c r="C1861" s="20" t="s">
        <v>771</v>
      </c>
      <c r="D1861" s="20" t="s">
        <v>313</v>
      </c>
      <c r="E1861" s="21" t="s">
        <v>6349</v>
      </c>
      <c r="F1861" s="21" t="s">
        <v>276</v>
      </c>
      <c r="G1861" s="21" t="s">
        <v>6350</v>
      </c>
      <c r="H1861" s="21" t="s">
        <v>567</v>
      </c>
      <c r="I1861" s="21">
        <v>25</v>
      </c>
      <c r="J1861" s="21">
        <f t="shared" si="71"/>
        <v>7.5</v>
      </c>
      <c r="K1861" s="21">
        <f t="shared" si="72"/>
        <v>17.5</v>
      </c>
      <c r="L1861" s="21" t="s">
        <v>6201</v>
      </c>
      <c r="M1861" s="20" t="s">
        <v>23</v>
      </c>
      <c r="N1861" s="21" t="s">
        <v>6351</v>
      </c>
      <c r="O1861" s="22" t="s">
        <v>1089</v>
      </c>
      <c r="P1861" s="22" t="s">
        <v>1116</v>
      </c>
      <c r="Q1861" s="21" t="s">
        <v>6352</v>
      </c>
    </row>
    <row r="1862" s="3" customFormat="1" ht="48" spans="1:17">
      <c r="A1862" s="20">
        <v>1856</v>
      </c>
      <c r="B1862" s="21" t="s">
        <v>770</v>
      </c>
      <c r="C1862" s="20" t="s">
        <v>771</v>
      </c>
      <c r="D1862" s="20" t="s">
        <v>313</v>
      </c>
      <c r="E1862" s="21" t="s">
        <v>6353</v>
      </c>
      <c r="F1862" s="21" t="s">
        <v>276</v>
      </c>
      <c r="G1862" s="21" t="s">
        <v>6354</v>
      </c>
      <c r="H1862" s="21" t="s">
        <v>372</v>
      </c>
      <c r="I1862" s="21">
        <v>25</v>
      </c>
      <c r="J1862" s="21">
        <f t="shared" si="71"/>
        <v>7.5</v>
      </c>
      <c r="K1862" s="21">
        <f t="shared" si="72"/>
        <v>17.5</v>
      </c>
      <c r="L1862" s="21" t="s">
        <v>6355</v>
      </c>
      <c r="M1862" s="20" t="s">
        <v>23</v>
      </c>
      <c r="N1862" s="21" t="s">
        <v>6356</v>
      </c>
      <c r="O1862" s="22" t="s">
        <v>1171</v>
      </c>
      <c r="P1862" s="22" t="s">
        <v>570</v>
      </c>
      <c r="Q1862" s="21" t="s">
        <v>6357</v>
      </c>
    </row>
    <row r="1863" s="3" customFormat="1" ht="36" spans="1:17">
      <c r="A1863" s="20">
        <v>1857</v>
      </c>
      <c r="B1863" s="21" t="s">
        <v>770</v>
      </c>
      <c r="C1863" s="20" t="s">
        <v>771</v>
      </c>
      <c r="D1863" s="20" t="s">
        <v>26</v>
      </c>
      <c r="E1863" s="21" t="s">
        <v>6358</v>
      </c>
      <c r="F1863" s="21" t="s">
        <v>6359</v>
      </c>
      <c r="G1863" s="21" t="s">
        <v>6360</v>
      </c>
      <c r="H1863" s="21" t="s">
        <v>372</v>
      </c>
      <c r="I1863" s="21">
        <v>5</v>
      </c>
      <c r="J1863" s="21">
        <f t="shared" ref="J1863:J1879" si="73">I1863*0.3</f>
        <v>1.5</v>
      </c>
      <c r="K1863" s="21">
        <f t="shared" ref="K1863:K1879" si="74">I1863*0.7</f>
        <v>3.5</v>
      </c>
      <c r="L1863" s="21" t="s">
        <v>6361</v>
      </c>
      <c r="M1863" s="20" t="s">
        <v>23</v>
      </c>
      <c r="N1863" s="21" t="s">
        <v>6362</v>
      </c>
      <c r="O1863" s="21">
        <v>2019.6</v>
      </c>
      <c r="P1863" s="21">
        <v>2019.9</v>
      </c>
      <c r="Q1863" s="21" t="s">
        <v>6360</v>
      </c>
    </row>
    <row r="1864" s="3" customFormat="1" ht="36" spans="1:17">
      <c r="A1864" s="20">
        <v>1858</v>
      </c>
      <c r="B1864" s="21" t="s">
        <v>770</v>
      </c>
      <c r="C1864" s="20" t="s">
        <v>771</v>
      </c>
      <c r="D1864" s="20" t="s">
        <v>26</v>
      </c>
      <c r="E1864" s="21" t="s">
        <v>6363</v>
      </c>
      <c r="F1864" s="21" t="s">
        <v>6359</v>
      </c>
      <c r="G1864" s="21" t="s">
        <v>6360</v>
      </c>
      <c r="H1864" s="21" t="s">
        <v>372</v>
      </c>
      <c r="I1864" s="21">
        <v>30</v>
      </c>
      <c r="J1864" s="21">
        <f t="shared" si="73"/>
        <v>9</v>
      </c>
      <c r="K1864" s="21">
        <f t="shared" si="74"/>
        <v>21</v>
      </c>
      <c r="L1864" s="21" t="s">
        <v>6364</v>
      </c>
      <c r="M1864" s="20" t="s">
        <v>23</v>
      </c>
      <c r="N1864" s="21" t="s">
        <v>6365</v>
      </c>
      <c r="O1864" s="21">
        <v>2019.7</v>
      </c>
      <c r="P1864" s="21" t="s">
        <v>570</v>
      </c>
      <c r="Q1864" s="21" t="s">
        <v>6366</v>
      </c>
    </row>
    <row r="1865" s="3" customFormat="1" ht="36" spans="1:17">
      <c r="A1865" s="20">
        <v>1859</v>
      </c>
      <c r="B1865" s="21" t="s">
        <v>770</v>
      </c>
      <c r="C1865" s="21" t="s">
        <v>794</v>
      </c>
      <c r="D1865" s="20" t="s">
        <v>26</v>
      </c>
      <c r="E1865" s="21" t="s">
        <v>6367</v>
      </c>
      <c r="F1865" s="21" t="s">
        <v>6359</v>
      </c>
      <c r="G1865" s="21" t="s">
        <v>6368</v>
      </c>
      <c r="H1865" s="21" t="s">
        <v>6369</v>
      </c>
      <c r="I1865" s="21">
        <v>5</v>
      </c>
      <c r="J1865" s="21">
        <f t="shared" si="73"/>
        <v>1.5</v>
      </c>
      <c r="K1865" s="21">
        <f t="shared" si="74"/>
        <v>3.5</v>
      </c>
      <c r="L1865" s="21" t="s">
        <v>6370</v>
      </c>
      <c r="M1865" s="20" t="s">
        <v>23</v>
      </c>
      <c r="N1865" s="21" t="s">
        <v>6371</v>
      </c>
      <c r="O1865" s="21">
        <v>2019.4</v>
      </c>
      <c r="P1865" s="21">
        <v>2019.6</v>
      </c>
      <c r="Q1865" s="21" t="s">
        <v>6368</v>
      </c>
    </row>
    <row r="1866" s="3" customFormat="1" ht="36" spans="1:17">
      <c r="A1866" s="20">
        <v>1860</v>
      </c>
      <c r="B1866" s="21" t="s">
        <v>770</v>
      </c>
      <c r="C1866" s="20" t="s">
        <v>771</v>
      </c>
      <c r="D1866" s="20" t="s">
        <v>26</v>
      </c>
      <c r="E1866" s="21" t="s">
        <v>6372</v>
      </c>
      <c r="F1866" s="21" t="s">
        <v>6359</v>
      </c>
      <c r="G1866" s="21" t="s">
        <v>6368</v>
      </c>
      <c r="H1866" s="21" t="s">
        <v>372</v>
      </c>
      <c r="I1866" s="21">
        <v>50</v>
      </c>
      <c r="J1866" s="21">
        <f t="shared" si="73"/>
        <v>15</v>
      </c>
      <c r="K1866" s="21">
        <f t="shared" si="74"/>
        <v>35</v>
      </c>
      <c r="L1866" s="21" t="s">
        <v>6373</v>
      </c>
      <c r="M1866" s="20" t="s">
        <v>23</v>
      </c>
      <c r="N1866" s="21" t="s">
        <v>6374</v>
      </c>
      <c r="O1866" s="21">
        <v>2019.3</v>
      </c>
      <c r="P1866" s="21">
        <v>2019.8</v>
      </c>
      <c r="Q1866" s="21" t="s">
        <v>6368</v>
      </c>
    </row>
    <row r="1867" s="3" customFormat="1" ht="84" spans="1:17">
      <c r="A1867" s="20">
        <v>1861</v>
      </c>
      <c r="B1867" s="21" t="s">
        <v>770</v>
      </c>
      <c r="C1867" s="21" t="s">
        <v>794</v>
      </c>
      <c r="D1867" s="20" t="s">
        <v>884</v>
      </c>
      <c r="E1867" s="21" t="s">
        <v>6375</v>
      </c>
      <c r="F1867" s="21" t="s">
        <v>6359</v>
      </c>
      <c r="G1867" s="21" t="s">
        <v>6368</v>
      </c>
      <c r="H1867" s="21" t="s">
        <v>6376</v>
      </c>
      <c r="I1867" s="21">
        <v>8</v>
      </c>
      <c r="J1867" s="21">
        <f t="shared" si="73"/>
        <v>2.4</v>
      </c>
      <c r="K1867" s="21">
        <f t="shared" si="74"/>
        <v>5.6</v>
      </c>
      <c r="L1867" s="21" t="s">
        <v>6377</v>
      </c>
      <c r="M1867" s="20" t="s">
        <v>23</v>
      </c>
      <c r="N1867" s="21" t="s">
        <v>6378</v>
      </c>
      <c r="O1867" s="21">
        <v>2018.11</v>
      </c>
      <c r="P1867" s="21" t="s">
        <v>110</v>
      </c>
      <c r="Q1867" s="21" t="s">
        <v>6368</v>
      </c>
    </row>
    <row r="1868" s="3" customFormat="1" ht="48" spans="1:17">
      <c r="A1868" s="20">
        <v>1862</v>
      </c>
      <c r="B1868" s="21" t="s">
        <v>770</v>
      </c>
      <c r="C1868" s="21" t="s">
        <v>794</v>
      </c>
      <c r="D1868" s="20" t="s">
        <v>884</v>
      </c>
      <c r="E1868" s="21" t="s">
        <v>6379</v>
      </c>
      <c r="F1868" s="21" t="s">
        <v>6359</v>
      </c>
      <c r="G1868" s="21" t="s">
        <v>6380</v>
      </c>
      <c r="H1868" s="21" t="s">
        <v>6381</v>
      </c>
      <c r="I1868" s="21">
        <v>5</v>
      </c>
      <c r="J1868" s="21">
        <f t="shared" si="73"/>
        <v>1.5</v>
      </c>
      <c r="K1868" s="21">
        <f t="shared" si="74"/>
        <v>3.5</v>
      </c>
      <c r="L1868" s="21" t="s">
        <v>6382</v>
      </c>
      <c r="M1868" s="20" t="s">
        <v>23</v>
      </c>
      <c r="N1868" s="21" t="s">
        <v>4786</v>
      </c>
      <c r="O1868" s="21">
        <v>2019.4</v>
      </c>
      <c r="P1868" s="21">
        <v>2019.7</v>
      </c>
      <c r="Q1868" s="21" t="s">
        <v>6383</v>
      </c>
    </row>
    <row r="1869" s="3" customFormat="1" ht="36" spans="1:17">
      <c r="A1869" s="20">
        <v>1863</v>
      </c>
      <c r="B1869" s="21" t="s">
        <v>770</v>
      </c>
      <c r="C1869" s="20" t="s">
        <v>771</v>
      </c>
      <c r="D1869" s="20" t="s">
        <v>26</v>
      </c>
      <c r="E1869" s="21" t="s">
        <v>6384</v>
      </c>
      <c r="F1869" s="21" t="s">
        <v>6359</v>
      </c>
      <c r="G1869" s="21" t="s">
        <v>6385</v>
      </c>
      <c r="H1869" s="21" t="s">
        <v>372</v>
      </c>
      <c r="I1869" s="21">
        <v>45</v>
      </c>
      <c r="J1869" s="21">
        <f t="shared" si="73"/>
        <v>13.5</v>
      </c>
      <c r="K1869" s="21">
        <f t="shared" si="74"/>
        <v>31.5</v>
      </c>
      <c r="L1869" s="21" t="s">
        <v>6386</v>
      </c>
      <c r="M1869" s="20" t="s">
        <v>23</v>
      </c>
      <c r="N1869" s="21" t="s">
        <v>6387</v>
      </c>
      <c r="O1869" s="21">
        <v>2019.1</v>
      </c>
      <c r="P1869" s="21">
        <v>2019.9</v>
      </c>
      <c r="Q1869" s="21" t="s">
        <v>6383</v>
      </c>
    </row>
    <row r="1870" s="3" customFormat="1" ht="36" spans="1:17">
      <c r="A1870" s="20">
        <v>1864</v>
      </c>
      <c r="B1870" s="21" t="s">
        <v>770</v>
      </c>
      <c r="C1870" s="20" t="s">
        <v>771</v>
      </c>
      <c r="D1870" s="20" t="s">
        <v>26</v>
      </c>
      <c r="E1870" s="21" t="s">
        <v>6388</v>
      </c>
      <c r="F1870" s="21" t="s">
        <v>6359</v>
      </c>
      <c r="G1870" s="21" t="s">
        <v>3137</v>
      </c>
      <c r="H1870" s="21" t="s">
        <v>372</v>
      </c>
      <c r="I1870" s="21">
        <v>5</v>
      </c>
      <c r="J1870" s="21">
        <f t="shared" si="73"/>
        <v>1.5</v>
      </c>
      <c r="K1870" s="21">
        <f t="shared" si="74"/>
        <v>3.5</v>
      </c>
      <c r="L1870" s="21" t="s">
        <v>6389</v>
      </c>
      <c r="M1870" s="20" t="s">
        <v>23</v>
      </c>
      <c r="N1870" s="21" t="s">
        <v>4786</v>
      </c>
      <c r="O1870" s="21">
        <v>2019.5</v>
      </c>
      <c r="P1870" s="21">
        <v>2019.8</v>
      </c>
      <c r="Q1870" s="21" t="s">
        <v>3139</v>
      </c>
    </row>
    <row r="1871" s="3" customFormat="1" ht="36" spans="1:17">
      <c r="A1871" s="20">
        <v>1865</v>
      </c>
      <c r="B1871" s="21" t="s">
        <v>770</v>
      </c>
      <c r="C1871" s="20" t="s">
        <v>771</v>
      </c>
      <c r="D1871" s="20" t="s">
        <v>26</v>
      </c>
      <c r="E1871" s="21" t="s">
        <v>6390</v>
      </c>
      <c r="F1871" s="21" t="s">
        <v>6359</v>
      </c>
      <c r="G1871" s="21" t="s">
        <v>6391</v>
      </c>
      <c r="H1871" s="21" t="s">
        <v>372</v>
      </c>
      <c r="I1871" s="21">
        <v>5</v>
      </c>
      <c r="J1871" s="21">
        <f t="shared" si="73"/>
        <v>1.5</v>
      </c>
      <c r="K1871" s="21">
        <f t="shared" si="74"/>
        <v>3.5</v>
      </c>
      <c r="L1871" s="21" t="s">
        <v>6392</v>
      </c>
      <c r="M1871" s="20" t="s">
        <v>23</v>
      </c>
      <c r="N1871" s="21" t="s">
        <v>6393</v>
      </c>
      <c r="O1871" s="21">
        <v>2019.4</v>
      </c>
      <c r="P1871" s="21">
        <v>2019.6</v>
      </c>
      <c r="Q1871" s="21" t="s">
        <v>6394</v>
      </c>
    </row>
    <row r="1872" s="3" customFormat="1" ht="72" spans="1:17">
      <c r="A1872" s="20">
        <v>1866</v>
      </c>
      <c r="B1872" s="21" t="s">
        <v>770</v>
      </c>
      <c r="C1872" s="21" t="s">
        <v>794</v>
      </c>
      <c r="D1872" s="20" t="s">
        <v>884</v>
      </c>
      <c r="E1872" s="21" t="s">
        <v>6395</v>
      </c>
      <c r="F1872" s="21" t="s">
        <v>6359</v>
      </c>
      <c r="G1872" s="21" t="s">
        <v>6396</v>
      </c>
      <c r="H1872" s="21" t="s">
        <v>6397</v>
      </c>
      <c r="I1872" s="21">
        <v>30</v>
      </c>
      <c r="J1872" s="21">
        <f t="shared" si="73"/>
        <v>9</v>
      </c>
      <c r="K1872" s="21">
        <f t="shared" si="74"/>
        <v>21</v>
      </c>
      <c r="L1872" s="21" t="s">
        <v>6398</v>
      </c>
      <c r="M1872" s="20" t="s">
        <v>23</v>
      </c>
      <c r="N1872" s="21" t="s">
        <v>6399</v>
      </c>
      <c r="O1872" s="21">
        <v>2019.4</v>
      </c>
      <c r="P1872" s="21">
        <v>2019.6</v>
      </c>
      <c r="Q1872" s="21" t="s">
        <v>6400</v>
      </c>
    </row>
    <row r="1873" s="3" customFormat="1" ht="36" spans="1:17">
      <c r="A1873" s="20">
        <v>1867</v>
      </c>
      <c r="B1873" s="21" t="s">
        <v>770</v>
      </c>
      <c r="C1873" s="20" t="s">
        <v>771</v>
      </c>
      <c r="D1873" s="20" t="s">
        <v>26</v>
      </c>
      <c r="E1873" s="21" t="s">
        <v>6401</v>
      </c>
      <c r="F1873" s="21" t="s">
        <v>6359</v>
      </c>
      <c r="G1873" s="21" t="s">
        <v>6402</v>
      </c>
      <c r="H1873" s="21" t="s">
        <v>372</v>
      </c>
      <c r="I1873" s="21">
        <v>5</v>
      </c>
      <c r="J1873" s="21">
        <f t="shared" si="73"/>
        <v>1.5</v>
      </c>
      <c r="K1873" s="21">
        <f t="shared" si="74"/>
        <v>3.5</v>
      </c>
      <c r="L1873" s="21" t="s">
        <v>6403</v>
      </c>
      <c r="M1873" s="20" t="s">
        <v>23</v>
      </c>
      <c r="N1873" s="21" t="s">
        <v>6404</v>
      </c>
      <c r="O1873" s="21">
        <v>2019.7</v>
      </c>
      <c r="P1873" s="21" t="s">
        <v>570</v>
      </c>
      <c r="Q1873" s="21" t="s">
        <v>6405</v>
      </c>
    </row>
    <row r="1874" s="3" customFormat="1" ht="36" spans="1:17">
      <c r="A1874" s="20">
        <v>1868</v>
      </c>
      <c r="B1874" s="21" t="s">
        <v>770</v>
      </c>
      <c r="C1874" s="20" t="s">
        <v>771</v>
      </c>
      <c r="D1874" s="20" t="s">
        <v>26</v>
      </c>
      <c r="E1874" s="21" t="s">
        <v>6406</v>
      </c>
      <c r="F1874" s="21" t="s">
        <v>6359</v>
      </c>
      <c r="G1874" s="21" t="s">
        <v>6407</v>
      </c>
      <c r="H1874" s="21" t="s">
        <v>372</v>
      </c>
      <c r="I1874" s="21">
        <v>30</v>
      </c>
      <c r="J1874" s="21">
        <f t="shared" si="73"/>
        <v>9</v>
      </c>
      <c r="K1874" s="21">
        <f t="shared" si="74"/>
        <v>21</v>
      </c>
      <c r="L1874" s="21" t="s">
        <v>6408</v>
      </c>
      <c r="M1874" s="20" t="s">
        <v>23</v>
      </c>
      <c r="N1874" s="21" t="s">
        <v>6409</v>
      </c>
      <c r="O1874" s="21">
        <v>2019.5</v>
      </c>
      <c r="P1874" s="21">
        <v>2019.7</v>
      </c>
      <c r="Q1874" s="21" t="s">
        <v>6410</v>
      </c>
    </row>
    <row r="1875" s="3" customFormat="1" ht="36" spans="1:17">
      <c r="A1875" s="20">
        <v>1869</v>
      </c>
      <c r="B1875" s="21" t="s">
        <v>770</v>
      </c>
      <c r="C1875" s="20" t="s">
        <v>771</v>
      </c>
      <c r="D1875" s="21" t="s">
        <v>26</v>
      </c>
      <c r="E1875" s="21" t="s">
        <v>6411</v>
      </c>
      <c r="F1875" s="21" t="s">
        <v>6359</v>
      </c>
      <c r="G1875" s="21" t="s">
        <v>3137</v>
      </c>
      <c r="H1875" s="21" t="s">
        <v>372</v>
      </c>
      <c r="I1875" s="21">
        <v>13</v>
      </c>
      <c r="J1875" s="21">
        <f t="shared" si="73"/>
        <v>3.9</v>
      </c>
      <c r="K1875" s="21">
        <f t="shared" si="74"/>
        <v>9.1</v>
      </c>
      <c r="L1875" s="21" t="s">
        <v>6412</v>
      </c>
      <c r="M1875" s="20" t="s">
        <v>23</v>
      </c>
      <c r="N1875" s="21" t="s">
        <v>6413</v>
      </c>
      <c r="O1875" s="21">
        <v>2019.3</v>
      </c>
      <c r="P1875" s="21">
        <v>2019.8</v>
      </c>
      <c r="Q1875" s="21" t="s">
        <v>3139</v>
      </c>
    </row>
    <row r="1876" s="3" customFormat="1" ht="36" spans="1:17">
      <c r="A1876" s="20">
        <v>1870</v>
      </c>
      <c r="B1876" s="21" t="s">
        <v>770</v>
      </c>
      <c r="C1876" s="20" t="s">
        <v>771</v>
      </c>
      <c r="D1876" s="21" t="s">
        <v>26</v>
      </c>
      <c r="E1876" s="21" t="s">
        <v>6414</v>
      </c>
      <c r="F1876" s="21" t="s">
        <v>6359</v>
      </c>
      <c r="G1876" s="21" t="s">
        <v>3137</v>
      </c>
      <c r="H1876" s="21" t="s">
        <v>372</v>
      </c>
      <c r="I1876" s="21">
        <v>12</v>
      </c>
      <c r="J1876" s="21">
        <f t="shared" si="73"/>
        <v>3.6</v>
      </c>
      <c r="K1876" s="21">
        <f t="shared" si="74"/>
        <v>8.4</v>
      </c>
      <c r="L1876" s="21" t="s">
        <v>5492</v>
      </c>
      <c r="M1876" s="20" t="s">
        <v>23</v>
      </c>
      <c r="N1876" s="21" t="s">
        <v>4751</v>
      </c>
      <c r="O1876" s="21">
        <v>2019.3</v>
      </c>
      <c r="P1876" s="21">
        <v>2019.8</v>
      </c>
      <c r="Q1876" s="21" t="s">
        <v>3139</v>
      </c>
    </row>
    <row r="1877" s="3" customFormat="1" ht="36" spans="1:17">
      <c r="A1877" s="20">
        <v>1871</v>
      </c>
      <c r="B1877" s="21" t="s">
        <v>770</v>
      </c>
      <c r="C1877" s="20" t="s">
        <v>771</v>
      </c>
      <c r="D1877" s="20" t="s">
        <v>26</v>
      </c>
      <c r="E1877" s="21" t="s">
        <v>6415</v>
      </c>
      <c r="F1877" s="21" t="s">
        <v>6359</v>
      </c>
      <c r="G1877" s="21" t="s">
        <v>6407</v>
      </c>
      <c r="H1877" s="21" t="s">
        <v>372</v>
      </c>
      <c r="I1877" s="21">
        <v>10</v>
      </c>
      <c r="J1877" s="21">
        <f t="shared" si="73"/>
        <v>3</v>
      </c>
      <c r="K1877" s="21">
        <f t="shared" si="74"/>
        <v>7</v>
      </c>
      <c r="L1877" s="21" t="s">
        <v>6416</v>
      </c>
      <c r="M1877" s="20" t="s">
        <v>23</v>
      </c>
      <c r="N1877" s="21" t="s">
        <v>6417</v>
      </c>
      <c r="O1877" s="21">
        <v>2018.11</v>
      </c>
      <c r="P1877" s="21" t="s">
        <v>34</v>
      </c>
      <c r="Q1877" s="21" t="s">
        <v>6410</v>
      </c>
    </row>
    <row r="1878" s="3" customFormat="1" ht="36" spans="1:17">
      <c r="A1878" s="20">
        <v>1872</v>
      </c>
      <c r="B1878" s="21" t="s">
        <v>770</v>
      </c>
      <c r="C1878" s="20" t="s">
        <v>771</v>
      </c>
      <c r="D1878" s="20" t="s">
        <v>26</v>
      </c>
      <c r="E1878" s="21" t="s">
        <v>6418</v>
      </c>
      <c r="F1878" s="21" t="s">
        <v>6359</v>
      </c>
      <c r="G1878" s="21" t="s">
        <v>6407</v>
      </c>
      <c r="H1878" s="21" t="s">
        <v>372</v>
      </c>
      <c r="I1878" s="21">
        <v>20</v>
      </c>
      <c r="J1878" s="21">
        <f t="shared" si="73"/>
        <v>6</v>
      </c>
      <c r="K1878" s="21">
        <f t="shared" si="74"/>
        <v>14</v>
      </c>
      <c r="L1878" s="21" t="s">
        <v>6419</v>
      </c>
      <c r="M1878" s="20" t="s">
        <v>23</v>
      </c>
      <c r="N1878" s="21" t="s">
        <v>6420</v>
      </c>
      <c r="O1878" s="21">
        <v>2018.11</v>
      </c>
      <c r="P1878" s="21" t="s">
        <v>34</v>
      </c>
      <c r="Q1878" s="21" t="s">
        <v>6410</v>
      </c>
    </row>
    <row r="1879" s="3" customFormat="1" ht="36" spans="1:17">
      <c r="A1879" s="20">
        <v>1873</v>
      </c>
      <c r="B1879" s="21" t="s">
        <v>770</v>
      </c>
      <c r="C1879" s="21" t="s">
        <v>866</v>
      </c>
      <c r="D1879" s="21" t="s">
        <v>884</v>
      </c>
      <c r="E1879" s="21" t="s">
        <v>6421</v>
      </c>
      <c r="F1879" s="21" t="s">
        <v>94</v>
      </c>
      <c r="G1879" s="21" t="s">
        <v>6422</v>
      </c>
      <c r="H1879" s="21" t="s">
        <v>868</v>
      </c>
      <c r="I1879" s="21">
        <v>5.1</v>
      </c>
      <c r="J1879" s="21">
        <f t="shared" ref="J1879:J1942" si="75">I1879*0.3</f>
        <v>1.53</v>
      </c>
      <c r="K1879" s="21">
        <f t="shared" ref="K1879:K1942" si="76">I1879*0.7</f>
        <v>3.57</v>
      </c>
      <c r="L1879" s="21" t="s">
        <v>6423</v>
      </c>
      <c r="M1879" s="20" t="s">
        <v>23</v>
      </c>
      <c r="N1879" s="21" t="s">
        <v>6424</v>
      </c>
      <c r="O1879" s="21">
        <v>2019.8</v>
      </c>
      <c r="P1879" s="21">
        <v>2019.12</v>
      </c>
      <c r="Q1879" s="21" t="s">
        <v>6425</v>
      </c>
    </row>
    <row r="1880" s="3" customFormat="1" ht="36" spans="1:17">
      <c r="A1880" s="20">
        <v>1874</v>
      </c>
      <c r="B1880" s="21" t="s">
        <v>770</v>
      </c>
      <c r="C1880" s="20" t="s">
        <v>771</v>
      </c>
      <c r="D1880" s="21" t="s">
        <v>313</v>
      </c>
      <c r="E1880" s="21" t="s">
        <v>6426</v>
      </c>
      <c r="F1880" s="21" t="s">
        <v>94</v>
      </c>
      <c r="G1880" s="21" t="s">
        <v>6427</v>
      </c>
      <c r="H1880" s="21" t="s">
        <v>372</v>
      </c>
      <c r="I1880" s="21">
        <v>16</v>
      </c>
      <c r="J1880" s="21">
        <f t="shared" si="75"/>
        <v>4.8</v>
      </c>
      <c r="K1880" s="21">
        <f t="shared" si="76"/>
        <v>11.2</v>
      </c>
      <c r="L1880" s="21" t="s">
        <v>6428</v>
      </c>
      <c r="M1880" s="20" t="s">
        <v>23</v>
      </c>
      <c r="N1880" s="21" t="s">
        <v>6429</v>
      </c>
      <c r="O1880" s="21">
        <v>2019.1</v>
      </c>
      <c r="P1880" s="21">
        <v>2019.6</v>
      </c>
      <c r="Q1880" s="21" t="s">
        <v>6425</v>
      </c>
    </row>
    <row r="1881" s="3" customFormat="1" ht="36" spans="1:17">
      <c r="A1881" s="20">
        <v>1875</v>
      </c>
      <c r="B1881" s="21" t="s">
        <v>770</v>
      </c>
      <c r="C1881" s="20" t="s">
        <v>771</v>
      </c>
      <c r="D1881" s="21" t="s">
        <v>313</v>
      </c>
      <c r="E1881" s="21" t="s">
        <v>6430</v>
      </c>
      <c r="F1881" s="21" t="s">
        <v>94</v>
      </c>
      <c r="G1881" s="21" t="s">
        <v>6427</v>
      </c>
      <c r="H1881" s="21" t="s">
        <v>372</v>
      </c>
      <c r="I1881" s="21">
        <v>3.4</v>
      </c>
      <c r="J1881" s="21">
        <f t="shared" si="75"/>
        <v>1.02</v>
      </c>
      <c r="K1881" s="21">
        <f t="shared" si="76"/>
        <v>2.38</v>
      </c>
      <c r="L1881" s="21" t="s">
        <v>6431</v>
      </c>
      <c r="M1881" s="20" t="s">
        <v>23</v>
      </c>
      <c r="N1881" s="21" t="s">
        <v>6432</v>
      </c>
      <c r="O1881" s="21">
        <v>2019.1</v>
      </c>
      <c r="P1881" s="21">
        <v>2019.4</v>
      </c>
      <c r="Q1881" s="21" t="s">
        <v>6425</v>
      </c>
    </row>
    <row r="1882" s="3" customFormat="1" ht="36" spans="1:17">
      <c r="A1882" s="20">
        <v>1876</v>
      </c>
      <c r="B1882" s="21" t="s">
        <v>770</v>
      </c>
      <c r="C1882" s="21" t="s">
        <v>794</v>
      </c>
      <c r="D1882" s="21" t="s">
        <v>26</v>
      </c>
      <c r="E1882" s="21" t="s">
        <v>6433</v>
      </c>
      <c r="F1882" s="21" t="s">
        <v>94</v>
      </c>
      <c r="G1882" s="21" t="s">
        <v>6434</v>
      </c>
      <c r="H1882" s="23" t="s">
        <v>567</v>
      </c>
      <c r="I1882" s="21">
        <v>5.5</v>
      </c>
      <c r="J1882" s="21">
        <f t="shared" si="75"/>
        <v>1.65</v>
      </c>
      <c r="K1882" s="21">
        <f t="shared" si="76"/>
        <v>3.85</v>
      </c>
      <c r="L1882" s="21" t="s">
        <v>6435</v>
      </c>
      <c r="M1882" s="20" t="s">
        <v>23</v>
      </c>
      <c r="N1882" s="21" t="s">
        <v>6436</v>
      </c>
      <c r="O1882" s="22" t="s">
        <v>892</v>
      </c>
      <c r="P1882" s="22" t="s">
        <v>833</v>
      </c>
      <c r="Q1882" s="21" t="s">
        <v>6425</v>
      </c>
    </row>
    <row r="1883" s="3" customFormat="1" ht="48" spans="1:17">
      <c r="A1883" s="20">
        <v>1877</v>
      </c>
      <c r="B1883" s="21" t="s">
        <v>770</v>
      </c>
      <c r="C1883" s="21" t="s">
        <v>794</v>
      </c>
      <c r="D1883" s="21" t="s">
        <v>884</v>
      </c>
      <c r="E1883" s="21" t="s">
        <v>6437</v>
      </c>
      <c r="F1883" s="21" t="s">
        <v>94</v>
      </c>
      <c r="G1883" s="21" t="s">
        <v>6438</v>
      </c>
      <c r="H1883" s="21" t="s">
        <v>567</v>
      </c>
      <c r="I1883" s="21">
        <v>3.6</v>
      </c>
      <c r="J1883" s="21">
        <f t="shared" si="75"/>
        <v>1.08</v>
      </c>
      <c r="K1883" s="21">
        <f t="shared" si="76"/>
        <v>2.52</v>
      </c>
      <c r="L1883" s="21" t="s">
        <v>6439</v>
      </c>
      <c r="M1883" s="20" t="s">
        <v>23</v>
      </c>
      <c r="N1883" s="21" t="s">
        <v>6440</v>
      </c>
      <c r="O1883" s="21">
        <v>2019.6</v>
      </c>
      <c r="P1883" s="21">
        <v>2019.11</v>
      </c>
      <c r="Q1883" s="21" t="s">
        <v>6441</v>
      </c>
    </row>
    <row r="1884" s="3" customFormat="1" ht="48" spans="1:17">
      <c r="A1884" s="20">
        <v>1878</v>
      </c>
      <c r="B1884" s="21" t="s">
        <v>770</v>
      </c>
      <c r="C1884" s="21" t="s">
        <v>794</v>
      </c>
      <c r="D1884" s="21" t="s">
        <v>26</v>
      </c>
      <c r="E1884" s="21" t="s">
        <v>6442</v>
      </c>
      <c r="F1884" s="21" t="s">
        <v>94</v>
      </c>
      <c r="G1884" s="21" t="s">
        <v>6443</v>
      </c>
      <c r="H1884" s="21" t="s">
        <v>895</v>
      </c>
      <c r="I1884" s="21">
        <v>14</v>
      </c>
      <c r="J1884" s="21">
        <f t="shared" si="75"/>
        <v>4.2</v>
      </c>
      <c r="K1884" s="21">
        <f t="shared" si="76"/>
        <v>9.8</v>
      </c>
      <c r="L1884" s="21" t="s">
        <v>6444</v>
      </c>
      <c r="M1884" s="20" t="s">
        <v>23</v>
      </c>
      <c r="N1884" s="21" t="s">
        <v>6445</v>
      </c>
      <c r="O1884" s="21">
        <v>2019.4</v>
      </c>
      <c r="P1884" s="21">
        <v>2019.6</v>
      </c>
      <c r="Q1884" s="21" t="s">
        <v>6441</v>
      </c>
    </row>
    <row r="1885" s="3" customFormat="1" ht="60" spans="1:17">
      <c r="A1885" s="20">
        <v>1879</v>
      </c>
      <c r="B1885" s="21" t="s">
        <v>770</v>
      </c>
      <c r="C1885" s="21" t="s">
        <v>794</v>
      </c>
      <c r="D1885" s="21" t="s">
        <v>884</v>
      </c>
      <c r="E1885" s="21" t="s">
        <v>6446</v>
      </c>
      <c r="F1885" s="21" t="s">
        <v>94</v>
      </c>
      <c r="G1885" s="21" t="s">
        <v>6447</v>
      </c>
      <c r="H1885" s="21" t="s">
        <v>459</v>
      </c>
      <c r="I1885" s="21">
        <v>1.5</v>
      </c>
      <c r="J1885" s="21">
        <f t="shared" si="75"/>
        <v>0.45</v>
      </c>
      <c r="K1885" s="21">
        <f t="shared" si="76"/>
        <v>1.05</v>
      </c>
      <c r="L1885" s="21" t="s">
        <v>6448</v>
      </c>
      <c r="M1885" s="20" t="s">
        <v>23</v>
      </c>
      <c r="N1885" s="21" t="s">
        <v>6449</v>
      </c>
      <c r="O1885" s="21">
        <v>2019.9</v>
      </c>
      <c r="P1885" s="21">
        <v>2019.12</v>
      </c>
      <c r="Q1885" s="21" t="s">
        <v>6441</v>
      </c>
    </row>
    <row r="1886" s="3" customFormat="1" ht="36" spans="1:17">
      <c r="A1886" s="20">
        <v>1880</v>
      </c>
      <c r="B1886" s="21" t="s">
        <v>770</v>
      </c>
      <c r="C1886" s="20" t="s">
        <v>771</v>
      </c>
      <c r="D1886" s="21" t="s">
        <v>26</v>
      </c>
      <c r="E1886" s="21" t="s">
        <v>6450</v>
      </c>
      <c r="F1886" s="21" t="s">
        <v>94</v>
      </c>
      <c r="G1886" s="21" t="s">
        <v>6451</v>
      </c>
      <c r="H1886" s="21" t="s">
        <v>567</v>
      </c>
      <c r="I1886" s="21">
        <v>5.4</v>
      </c>
      <c r="J1886" s="21">
        <f t="shared" si="75"/>
        <v>1.62</v>
      </c>
      <c r="K1886" s="21">
        <f t="shared" si="76"/>
        <v>3.78</v>
      </c>
      <c r="L1886" s="21" t="s">
        <v>6452</v>
      </c>
      <c r="M1886" s="20" t="s">
        <v>23</v>
      </c>
      <c r="N1886" s="21" t="s">
        <v>6453</v>
      </c>
      <c r="O1886" s="21">
        <v>2019.4</v>
      </c>
      <c r="P1886" s="21">
        <v>2019.6</v>
      </c>
      <c r="Q1886" s="21" t="s">
        <v>6441</v>
      </c>
    </row>
    <row r="1887" s="3" customFormat="1" ht="36" spans="1:17">
      <c r="A1887" s="20">
        <v>1881</v>
      </c>
      <c r="B1887" s="21" t="s">
        <v>770</v>
      </c>
      <c r="C1887" s="20" t="s">
        <v>771</v>
      </c>
      <c r="D1887" s="21" t="s">
        <v>26</v>
      </c>
      <c r="E1887" s="21" t="s">
        <v>6454</v>
      </c>
      <c r="F1887" s="21" t="s">
        <v>94</v>
      </c>
      <c r="G1887" s="21" t="s">
        <v>6451</v>
      </c>
      <c r="H1887" s="21" t="s">
        <v>372</v>
      </c>
      <c r="I1887" s="21">
        <v>4.3</v>
      </c>
      <c r="J1887" s="21">
        <f t="shared" si="75"/>
        <v>1.29</v>
      </c>
      <c r="K1887" s="21">
        <f t="shared" si="76"/>
        <v>3.01</v>
      </c>
      <c r="L1887" s="21" t="s">
        <v>6452</v>
      </c>
      <c r="M1887" s="20" t="s">
        <v>23</v>
      </c>
      <c r="N1887" s="21" t="s">
        <v>6455</v>
      </c>
      <c r="O1887" s="21">
        <v>2019.4</v>
      </c>
      <c r="P1887" s="21">
        <v>2019.7</v>
      </c>
      <c r="Q1887" s="21" t="s">
        <v>6441</v>
      </c>
    </row>
    <row r="1888" s="3" customFormat="1" ht="36" spans="1:17">
      <c r="A1888" s="20">
        <v>1882</v>
      </c>
      <c r="B1888" s="21" t="s">
        <v>770</v>
      </c>
      <c r="C1888" s="20" t="s">
        <v>771</v>
      </c>
      <c r="D1888" s="21" t="s">
        <v>26</v>
      </c>
      <c r="E1888" s="21" t="s">
        <v>6456</v>
      </c>
      <c r="F1888" s="21" t="s">
        <v>94</v>
      </c>
      <c r="G1888" s="21" t="s">
        <v>6457</v>
      </c>
      <c r="H1888" s="21" t="s">
        <v>567</v>
      </c>
      <c r="I1888" s="21">
        <v>1.2</v>
      </c>
      <c r="J1888" s="21">
        <f t="shared" si="75"/>
        <v>0.36</v>
      </c>
      <c r="K1888" s="21">
        <f t="shared" si="76"/>
        <v>0.84</v>
      </c>
      <c r="L1888" s="21" t="s">
        <v>6458</v>
      </c>
      <c r="M1888" s="20" t="s">
        <v>23</v>
      </c>
      <c r="N1888" s="21" t="s">
        <v>6459</v>
      </c>
      <c r="O1888" s="21">
        <v>2019.9</v>
      </c>
      <c r="P1888" s="21">
        <v>2019.11</v>
      </c>
      <c r="Q1888" s="21" t="s">
        <v>6441</v>
      </c>
    </row>
    <row r="1889" s="3" customFormat="1" ht="36" spans="1:17">
      <c r="A1889" s="20">
        <v>1883</v>
      </c>
      <c r="B1889" s="21" t="s">
        <v>770</v>
      </c>
      <c r="C1889" s="21" t="s">
        <v>794</v>
      </c>
      <c r="D1889" s="21" t="s">
        <v>884</v>
      </c>
      <c r="E1889" s="21" t="s">
        <v>6460</v>
      </c>
      <c r="F1889" s="21" t="s">
        <v>94</v>
      </c>
      <c r="G1889" s="21" t="s">
        <v>6461</v>
      </c>
      <c r="H1889" s="21" t="s">
        <v>459</v>
      </c>
      <c r="I1889" s="21">
        <v>5.93</v>
      </c>
      <c r="J1889" s="21">
        <f t="shared" si="75"/>
        <v>1.779</v>
      </c>
      <c r="K1889" s="21">
        <f t="shared" si="76"/>
        <v>4.151</v>
      </c>
      <c r="L1889" s="21" t="s">
        <v>6462</v>
      </c>
      <c r="M1889" s="20" t="s">
        <v>23</v>
      </c>
      <c r="N1889" s="21" t="s">
        <v>6463</v>
      </c>
      <c r="O1889" s="21">
        <v>2019.3</v>
      </c>
      <c r="P1889" s="21">
        <v>2019.7</v>
      </c>
      <c r="Q1889" s="21" t="s">
        <v>6464</v>
      </c>
    </row>
    <row r="1890" s="3" customFormat="1" ht="36" spans="1:17">
      <c r="A1890" s="20">
        <v>1884</v>
      </c>
      <c r="B1890" s="21" t="s">
        <v>770</v>
      </c>
      <c r="C1890" s="21" t="s">
        <v>794</v>
      </c>
      <c r="D1890" s="21" t="s">
        <v>884</v>
      </c>
      <c r="E1890" s="21" t="s">
        <v>6465</v>
      </c>
      <c r="F1890" s="21" t="s">
        <v>94</v>
      </c>
      <c r="G1890" s="21" t="s">
        <v>6466</v>
      </c>
      <c r="H1890" s="21" t="s">
        <v>567</v>
      </c>
      <c r="I1890" s="21">
        <v>5.25</v>
      </c>
      <c r="J1890" s="21">
        <f t="shared" si="75"/>
        <v>1.575</v>
      </c>
      <c r="K1890" s="21">
        <f t="shared" si="76"/>
        <v>3.675</v>
      </c>
      <c r="L1890" s="21" t="s">
        <v>6467</v>
      </c>
      <c r="M1890" s="20" t="s">
        <v>23</v>
      </c>
      <c r="N1890" s="21" t="s">
        <v>6468</v>
      </c>
      <c r="O1890" s="21">
        <v>2019.7</v>
      </c>
      <c r="P1890" s="21">
        <v>2019.11</v>
      </c>
      <c r="Q1890" s="21" t="s">
        <v>6464</v>
      </c>
    </row>
    <row r="1891" s="3" customFormat="1" ht="36" spans="1:17">
      <c r="A1891" s="20">
        <v>1885</v>
      </c>
      <c r="B1891" s="21" t="s">
        <v>770</v>
      </c>
      <c r="C1891" s="21" t="s">
        <v>794</v>
      </c>
      <c r="D1891" s="21" t="s">
        <v>884</v>
      </c>
      <c r="E1891" s="21" t="s">
        <v>6469</v>
      </c>
      <c r="F1891" s="21" t="s">
        <v>94</v>
      </c>
      <c r="G1891" s="21" t="s">
        <v>6461</v>
      </c>
      <c r="H1891" s="21" t="s">
        <v>567</v>
      </c>
      <c r="I1891" s="21">
        <v>8</v>
      </c>
      <c r="J1891" s="21">
        <f t="shared" si="75"/>
        <v>2.4</v>
      </c>
      <c r="K1891" s="21">
        <f t="shared" si="76"/>
        <v>5.6</v>
      </c>
      <c r="L1891" s="21" t="s">
        <v>6462</v>
      </c>
      <c r="M1891" s="20" t="s">
        <v>23</v>
      </c>
      <c r="N1891" s="21" t="s">
        <v>6463</v>
      </c>
      <c r="O1891" s="21">
        <v>2019.4</v>
      </c>
      <c r="P1891" s="21">
        <v>2019.5</v>
      </c>
      <c r="Q1891" s="21" t="s">
        <v>6464</v>
      </c>
    </row>
    <row r="1892" s="3" customFormat="1" ht="36" spans="1:17">
      <c r="A1892" s="20">
        <v>1886</v>
      </c>
      <c r="B1892" s="21" t="s">
        <v>770</v>
      </c>
      <c r="C1892" s="21" t="s">
        <v>794</v>
      </c>
      <c r="D1892" s="21" t="s">
        <v>884</v>
      </c>
      <c r="E1892" s="21" t="s">
        <v>6470</v>
      </c>
      <c r="F1892" s="21" t="s">
        <v>94</v>
      </c>
      <c r="G1892" s="21" t="s">
        <v>6471</v>
      </c>
      <c r="H1892" s="21" t="s">
        <v>567</v>
      </c>
      <c r="I1892" s="21">
        <v>1.3</v>
      </c>
      <c r="J1892" s="21">
        <f t="shared" si="75"/>
        <v>0.39</v>
      </c>
      <c r="K1892" s="21">
        <f t="shared" si="76"/>
        <v>0.91</v>
      </c>
      <c r="L1892" s="21" t="s">
        <v>6472</v>
      </c>
      <c r="M1892" s="20" t="s">
        <v>23</v>
      </c>
      <c r="N1892" s="21" t="s">
        <v>6473</v>
      </c>
      <c r="O1892" s="22" t="s">
        <v>1178</v>
      </c>
      <c r="P1892" s="22" t="s">
        <v>319</v>
      </c>
      <c r="Q1892" s="21" t="s">
        <v>6464</v>
      </c>
    </row>
    <row r="1893" s="8" customFormat="1" ht="36" spans="1:17">
      <c r="A1893" s="20">
        <v>1887</v>
      </c>
      <c r="B1893" s="21" t="s">
        <v>770</v>
      </c>
      <c r="C1893" s="21" t="s">
        <v>794</v>
      </c>
      <c r="D1893" s="21" t="s">
        <v>884</v>
      </c>
      <c r="E1893" s="21" t="s">
        <v>6474</v>
      </c>
      <c r="F1893" s="21" t="s">
        <v>94</v>
      </c>
      <c r="G1893" s="21" t="s">
        <v>6475</v>
      </c>
      <c r="H1893" s="21" t="s">
        <v>567</v>
      </c>
      <c r="I1893" s="21">
        <v>9.52</v>
      </c>
      <c r="J1893" s="21">
        <f t="shared" si="75"/>
        <v>2.856</v>
      </c>
      <c r="K1893" s="21">
        <f t="shared" si="76"/>
        <v>6.664</v>
      </c>
      <c r="L1893" s="21" t="s">
        <v>6476</v>
      </c>
      <c r="M1893" s="20" t="s">
        <v>23</v>
      </c>
      <c r="N1893" s="21" t="s">
        <v>6477</v>
      </c>
      <c r="O1893" s="22" t="s">
        <v>833</v>
      </c>
      <c r="P1893" s="22" t="s">
        <v>319</v>
      </c>
      <c r="Q1893" s="21" t="s">
        <v>6464</v>
      </c>
    </row>
    <row r="1894" s="8" customFormat="1" ht="36" spans="1:17">
      <c r="A1894" s="20">
        <v>1888</v>
      </c>
      <c r="B1894" s="21" t="s">
        <v>770</v>
      </c>
      <c r="C1894" s="20" t="s">
        <v>771</v>
      </c>
      <c r="D1894" s="21" t="s">
        <v>884</v>
      </c>
      <c r="E1894" s="21" t="s">
        <v>6478</v>
      </c>
      <c r="F1894" s="21" t="s">
        <v>94</v>
      </c>
      <c r="G1894" s="21" t="s">
        <v>6479</v>
      </c>
      <c r="H1894" s="21" t="s">
        <v>567</v>
      </c>
      <c r="I1894" s="21">
        <v>30</v>
      </c>
      <c r="J1894" s="21">
        <f t="shared" si="75"/>
        <v>9</v>
      </c>
      <c r="K1894" s="21">
        <f t="shared" si="76"/>
        <v>21</v>
      </c>
      <c r="L1894" s="21" t="s">
        <v>6480</v>
      </c>
      <c r="M1894" s="20" t="s">
        <v>23</v>
      </c>
      <c r="N1894" s="21" t="s">
        <v>6481</v>
      </c>
      <c r="O1894" s="22" t="s">
        <v>34</v>
      </c>
      <c r="P1894" s="22" t="s">
        <v>584</v>
      </c>
      <c r="Q1894" s="21" t="s">
        <v>6482</v>
      </c>
    </row>
    <row r="1895" s="8" customFormat="1" ht="36" spans="1:17">
      <c r="A1895" s="20">
        <v>1889</v>
      </c>
      <c r="B1895" s="21" t="s">
        <v>770</v>
      </c>
      <c r="C1895" s="20" t="s">
        <v>771</v>
      </c>
      <c r="D1895" s="21" t="s">
        <v>884</v>
      </c>
      <c r="E1895" s="21" t="s">
        <v>6483</v>
      </c>
      <c r="F1895" s="21" t="s">
        <v>94</v>
      </c>
      <c r="G1895" s="21" t="s">
        <v>6484</v>
      </c>
      <c r="H1895" s="21" t="s">
        <v>567</v>
      </c>
      <c r="I1895" s="21">
        <v>3</v>
      </c>
      <c r="J1895" s="21">
        <f t="shared" si="75"/>
        <v>0.9</v>
      </c>
      <c r="K1895" s="21">
        <f t="shared" si="76"/>
        <v>2.1</v>
      </c>
      <c r="L1895" s="21" t="s">
        <v>6485</v>
      </c>
      <c r="M1895" s="20" t="s">
        <v>23</v>
      </c>
      <c r="N1895" s="21" t="s">
        <v>6486</v>
      </c>
      <c r="O1895" s="22" t="s">
        <v>584</v>
      </c>
      <c r="P1895" s="22" t="s">
        <v>806</v>
      </c>
      <c r="Q1895" s="21" t="s">
        <v>6487</v>
      </c>
    </row>
    <row r="1896" s="3" customFormat="1" ht="36" spans="1:17">
      <c r="A1896" s="20">
        <v>1890</v>
      </c>
      <c r="B1896" s="21" t="s">
        <v>770</v>
      </c>
      <c r="C1896" s="21" t="s">
        <v>794</v>
      </c>
      <c r="D1896" s="21" t="s">
        <v>884</v>
      </c>
      <c r="E1896" s="21" t="s">
        <v>6488</v>
      </c>
      <c r="F1896" s="21" t="s">
        <v>94</v>
      </c>
      <c r="G1896" s="21" t="s">
        <v>6489</v>
      </c>
      <c r="H1896" s="21" t="s">
        <v>567</v>
      </c>
      <c r="I1896" s="21">
        <v>2</v>
      </c>
      <c r="J1896" s="21">
        <f t="shared" si="75"/>
        <v>0.6</v>
      </c>
      <c r="K1896" s="21">
        <f t="shared" si="76"/>
        <v>1.4</v>
      </c>
      <c r="L1896" s="21" t="s">
        <v>6490</v>
      </c>
      <c r="M1896" s="20" t="s">
        <v>23</v>
      </c>
      <c r="N1896" s="21" t="s">
        <v>6491</v>
      </c>
      <c r="O1896" s="22" t="s">
        <v>1178</v>
      </c>
      <c r="P1896" s="22" t="s">
        <v>319</v>
      </c>
      <c r="Q1896" s="21" t="s">
        <v>6487</v>
      </c>
    </row>
    <row r="1897" s="3" customFormat="1" ht="36" spans="1:17">
      <c r="A1897" s="20">
        <v>1891</v>
      </c>
      <c r="B1897" s="21" t="s">
        <v>770</v>
      </c>
      <c r="C1897" s="21" t="s">
        <v>794</v>
      </c>
      <c r="D1897" s="21" t="s">
        <v>884</v>
      </c>
      <c r="E1897" s="21" t="s">
        <v>6492</v>
      </c>
      <c r="F1897" s="21" t="s">
        <v>94</v>
      </c>
      <c r="G1897" s="21" t="s">
        <v>6493</v>
      </c>
      <c r="H1897" s="21" t="s">
        <v>567</v>
      </c>
      <c r="I1897" s="21">
        <v>3</v>
      </c>
      <c r="J1897" s="21">
        <f t="shared" si="75"/>
        <v>0.9</v>
      </c>
      <c r="K1897" s="21">
        <f t="shared" si="76"/>
        <v>2.1</v>
      </c>
      <c r="L1897" s="21" t="s">
        <v>6494</v>
      </c>
      <c r="M1897" s="20" t="s">
        <v>23</v>
      </c>
      <c r="N1897" s="21" t="s">
        <v>6495</v>
      </c>
      <c r="O1897" s="22" t="s">
        <v>35</v>
      </c>
      <c r="P1897" s="22" t="s">
        <v>319</v>
      </c>
      <c r="Q1897" s="21" t="s">
        <v>6487</v>
      </c>
    </row>
    <row r="1898" s="3" customFormat="1" ht="36" spans="1:17">
      <c r="A1898" s="20">
        <v>1892</v>
      </c>
      <c r="B1898" s="21" t="s">
        <v>770</v>
      </c>
      <c r="C1898" s="21" t="s">
        <v>794</v>
      </c>
      <c r="D1898" s="21" t="s">
        <v>884</v>
      </c>
      <c r="E1898" s="21" t="s">
        <v>6496</v>
      </c>
      <c r="F1898" s="21" t="s">
        <v>94</v>
      </c>
      <c r="G1898" s="21" t="s">
        <v>6497</v>
      </c>
      <c r="H1898" s="21" t="s">
        <v>567</v>
      </c>
      <c r="I1898" s="21">
        <v>10</v>
      </c>
      <c r="J1898" s="21">
        <f t="shared" si="75"/>
        <v>3</v>
      </c>
      <c r="K1898" s="21">
        <f t="shared" si="76"/>
        <v>7</v>
      </c>
      <c r="L1898" s="21" t="s">
        <v>6498</v>
      </c>
      <c r="M1898" s="20" t="s">
        <v>23</v>
      </c>
      <c r="N1898" s="21" t="s">
        <v>6499</v>
      </c>
      <c r="O1898" s="22" t="s">
        <v>806</v>
      </c>
      <c r="P1898" s="22" t="s">
        <v>319</v>
      </c>
      <c r="Q1898" s="21" t="s">
        <v>6487</v>
      </c>
    </row>
    <row r="1899" s="3" customFormat="1" ht="36" spans="1:17">
      <c r="A1899" s="20">
        <v>1893</v>
      </c>
      <c r="B1899" s="21" t="s">
        <v>770</v>
      </c>
      <c r="C1899" s="20" t="s">
        <v>771</v>
      </c>
      <c r="D1899" s="21" t="s">
        <v>884</v>
      </c>
      <c r="E1899" s="21" t="s">
        <v>6500</v>
      </c>
      <c r="F1899" s="21" t="s">
        <v>94</v>
      </c>
      <c r="G1899" s="21" t="s">
        <v>6501</v>
      </c>
      <c r="H1899" s="21" t="s">
        <v>567</v>
      </c>
      <c r="I1899" s="21">
        <v>8.9</v>
      </c>
      <c r="J1899" s="21">
        <f t="shared" si="75"/>
        <v>2.67</v>
      </c>
      <c r="K1899" s="21">
        <f t="shared" si="76"/>
        <v>6.23</v>
      </c>
      <c r="L1899" s="21" t="s">
        <v>6502</v>
      </c>
      <c r="M1899" s="20" t="s">
        <v>23</v>
      </c>
      <c r="N1899" s="21" t="s">
        <v>5662</v>
      </c>
      <c r="O1899" s="22" t="s">
        <v>34</v>
      </c>
      <c r="P1899" s="22" t="s">
        <v>806</v>
      </c>
      <c r="Q1899" s="21" t="s">
        <v>6487</v>
      </c>
    </row>
    <row r="1900" s="3" customFormat="1" ht="36" spans="1:17">
      <c r="A1900" s="20">
        <v>1894</v>
      </c>
      <c r="B1900" s="21" t="s">
        <v>770</v>
      </c>
      <c r="C1900" s="21" t="s">
        <v>794</v>
      </c>
      <c r="D1900" s="21" t="s">
        <v>884</v>
      </c>
      <c r="E1900" s="21" t="s">
        <v>6503</v>
      </c>
      <c r="F1900" s="21" t="s">
        <v>94</v>
      </c>
      <c r="G1900" s="21" t="s">
        <v>6484</v>
      </c>
      <c r="H1900" s="21" t="s">
        <v>567</v>
      </c>
      <c r="I1900" s="21">
        <v>12</v>
      </c>
      <c r="J1900" s="21">
        <f t="shared" si="75"/>
        <v>3.6</v>
      </c>
      <c r="K1900" s="21">
        <f t="shared" si="76"/>
        <v>8.4</v>
      </c>
      <c r="L1900" s="21" t="s">
        <v>6504</v>
      </c>
      <c r="M1900" s="20" t="s">
        <v>23</v>
      </c>
      <c r="N1900" s="21" t="s">
        <v>6505</v>
      </c>
      <c r="O1900" s="22" t="s">
        <v>1178</v>
      </c>
      <c r="P1900" s="22" t="s">
        <v>319</v>
      </c>
      <c r="Q1900" s="21" t="s">
        <v>6487</v>
      </c>
    </row>
    <row r="1901" s="3" customFormat="1" ht="48" spans="1:17">
      <c r="A1901" s="20">
        <v>1895</v>
      </c>
      <c r="B1901" s="21" t="s">
        <v>770</v>
      </c>
      <c r="C1901" s="20" t="s">
        <v>771</v>
      </c>
      <c r="D1901" s="21" t="s">
        <v>338</v>
      </c>
      <c r="E1901" s="21" t="s">
        <v>6506</v>
      </c>
      <c r="F1901" s="21" t="s">
        <v>94</v>
      </c>
      <c r="G1901" s="21" t="s">
        <v>6507</v>
      </c>
      <c r="H1901" s="21" t="s">
        <v>889</v>
      </c>
      <c r="I1901" s="20">
        <v>5</v>
      </c>
      <c r="J1901" s="21">
        <f t="shared" si="75"/>
        <v>1.5</v>
      </c>
      <c r="K1901" s="21">
        <f t="shared" si="76"/>
        <v>3.5</v>
      </c>
      <c r="L1901" s="21" t="s">
        <v>6508</v>
      </c>
      <c r="M1901" s="20" t="s">
        <v>23</v>
      </c>
      <c r="N1901" s="21" t="s">
        <v>6509</v>
      </c>
      <c r="O1901" s="21">
        <v>2018.1</v>
      </c>
      <c r="P1901" s="21">
        <v>2019.2</v>
      </c>
      <c r="Q1901" s="21" t="s">
        <v>6510</v>
      </c>
    </row>
    <row r="1902" s="3" customFormat="1" ht="48" spans="1:17">
      <c r="A1902" s="20">
        <v>1896</v>
      </c>
      <c r="B1902" s="21" t="s">
        <v>770</v>
      </c>
      <c r="C1902" s="20" t="s">
        <v>771</v>
      </c>
      <c r="D1902" s="21" t="s">
        <v>313</v>
      </c>
      <c r="E1902" s="21" t="s">
        <v>6511</v>
      </c>
      <c r="F1902" s="21" t="s">
        <v>94</v>
      </c>
      <c r="G1902" s="21" t="s">
        <v>6512</v>
      </c>
      <c r="H1902" s="21" t="s">
        <v>567</v>
      </c>
      <c r="I1902" s="21">
        <v>2</v>
      </c>
      <c r="J1902" s="21">
        <f t="shared" si="75"/>
        <v>0.6</v>
      </c>
      <c r="K1902" s="21">
        <f t="shared" si="76"/>
        <v>1.4</v>
      </c>
      <c r="L1902" s="21" t="s">
        <v>6513</v>
      </c>
      <c r="M1902" s="20" t="s">
        <v>23</v>
      </c>
      <c r="N1902" s="21" t="s">
        <v>6514</v>
      </c>
      <c r="O1902" s="22" t="s">
        <v>34</v>
      </c>
      <c r="P1902" s="22" t="s">
        <v>110</v>
      </c>
      <c r="Q1902" s="21" t="s">
        <v>6510</v>
      </c>
    </row>
    <row r="1903" s="3" customFormat="1" ht="36" spans="1:17">
      <c r="A1903" s="20">
        <v>1897</v>
      </c>
      <c r="B1903" s="21" t="s">
        <v>770</v>
      </c>
      <c r="C1903" s="20" t="s">
        <v>771</v>
      </c>
      <c r="D1903" s="21" t="s">
        <v>313</v>
      </c>
      <c r="E1903" s="21" t="s">
        <v>6515</v>
      </c>
      <c r="F1903" s="21" t="s">
        <v>94</v>
      </c>
      <c r="G1903" s="21" t="s">
        <v>6507</v>
      </c>
      <c r="H1903" s="21" t="s">
        <v>567</v>
      </c>
      <c r="I1903" s="20">
        <v>8</v>
      </c>
      <c r="J1903" s="21">
        <f t="shared" si="75"/>
        <v>2.4</v>
      </c>
      <c r="K1903" s="21">
        <f t="shared" si="76"/>
        <v>5.6</v>
      </c>
      <c r="L1903" s="21" t="s">
        <v>6508</v>
      </c>
      <c r="M1903" s="20" t="s">
        <v>23</v>
      </c>
      <c r="N1903" s="21" t="s">
        <v>6516</v>
      </c>
      <c r="O1903" s="21">
        <v>2019.1</v>
      </c>
      <c r="P1903" s="21">
        <v>2019.3</v>
      </c>
      <c r="Q1903" s="21" t="s">
        <v>6510</v>
      </c>
    </row>
    <row r="1904" s="3" customFormat="1" ht="36" spans="1:17">
      <c r="A1904" s="20">
        <v>1898</v>
      </c>
      <c r="B1904" s="21" t="s">
        <v>770</v>
      </c>
      <c r="C1904" s="20" t="s">
        <v>771</v>
      </c>
      <c r="D1904" s="21" t="s">
        <v>313</v>
      </c>
      <c r="E1904" s="21" t="s">
        <v>6517</v>
      </c>
      <c r="F1904" s="21" t="s">
        <v>94</v>
      </c>
      <c r="G1904" s="21" t="s">
        <v>6518</v>
      </c>
      <c r="H1904" s="21" t="s">
        <v>372</v>
      </c>
      <c r="I1904" s="21">
        <v>15</v>
      </c>
      <c r="J1904" s="21">
        <f t="shared" si="75"/>
        <v>4.5</v>
      </c>
      <c r="K1904" s="21">
        <f t="shared" si="76"/>
        <v>10.5</v>
      </c>
      <c r="L1904" s="21" t="s">
        <v>6519</v>
      </c>
      <c r="M1904" s="20" t="s">
        <v>23</v>
      </c>
      <c r="N1904" s="21" t="s">
        <v>6520</v>
      </c>
      <c r="O1904" s="22" t="s">
        <v>34</v>
      </c>
      <c r="P1904" s="22" t="s">
        <v>892</v>
      </c>
      <c r="Q1904" s="21" t="s">
        <v>6510</v>
      </c>
    </row>
    <row r="1905" s="3" customFormat="1" ht="36" spans="1:17">
      <c r="A1905" s="20">
        <v>1899</v>
      </c>
      <c r="B1905" s="21" t="s">
        <v>770</v>
      </c>
      <c r="C1905" s="20" t="s">
        <v>771</v>
      </c>
      <c r="D1905" s="21" t="s">
        <v>313</v>
      </c>
      <c r="E1905" s="21" t="s">
        <v>6521</v>
      </c>
      <c r="F1905" s="21" t="s">
        <v>94</v>
      </c>
      <c r="G1905" s="21" t="s">
        <v>6522</v>
      </c>
      <c r="H1905" s="21" t="s">
        <v>372</v>
      </c>
      <c r="I1905" s="21">
        <v>11.4</v>
      </c>
      <c r="J1905" s="21">
        <f t="shared" si="75"/>
        <v>3.42</v>
      </c>
      <c r="K1905" s="21">
        <f t="shared" si="76"/>
        <v>7.98</v>
      </c>
      <c r="L1905" s="21" t="s">
        <v>6523</v>
      </c>
      <c r="M1905" s="20" t="s">
        <v>23</v>
      </c>
      <c r="N1905" s="21" t="s">
        <v>6524</v>
      </c>
      <c r="O1905" s="22" t="s">
        <v>34</v>
      </c>
      <c r="P1905" s="22" t="s">
        <v>892</v>
      </c>
      <c r="Q1905" s="21" t="s">
        <v>6525</v>
      </c>
    </row>
    <row r="1906" s="3" customFormat="1" ht="36" spans="1:17">
      <c r="A1906" s="20">
        <v>1900</v>
      </c>
      <c r="B1906" s="21" t="s">
        <v>770</v>
      </c>
      <c r="C1906" s="21" t="s">
        <v>794</v>
      </c>
      <c r="D1906" s="21" t="s">
        <v>884</v>
      </c>
      <c r="E1906" s="21" t="s">
        <v>6526</v>
      </c>
      <c r="F1906" s="21" t="s">
        <v>94</v>
      </c>
      <c r="G1906" s="21" t="s">
        <v>6527</v>
      </c>
      <c r="H1906" s="21" t="s">
        <v>567</v>
      </c>
      <c r="I1906" s="21">
        <v>4.5</v>
      </c>
      <c r="J1906" s="21">
        <f t="shared" si="75"/>
        <v>1.35</v>
      </c>
      <c r="K1906" s="21">
        <f t="shared" si="76"/>
        <v>3.15</v>
      </c>
      <c r="L1906" s="21" t="s">
        <v>6528</v>
      </c>
      <c r="M1906" s="20" t="s">
        <v>23</v>
      </c>
      <c r="N1906" s="21" t="s">
        <v>6529</v>
      </c>
      <c r="O1906" s="22" t="s">
        <v>1178</v>
      </c>
      <c r="P1906" s="22" t="s">
        <v>792</v>
      </c>
      <c r="Q1906" s="21" t="s">
        <v>6525</v>
      </c>
    </row>
    <row r="1907" s="3" customFormat="1" ht="36" spans="1:17">
      <c r="A1907" s="20">
        <v>1901</v>
      </c>
      <c r="B1907" s="21" t="s">
        <v>770</v>
      </c>
      <c r="C1907" s="21" t="s">
        <v>794</v>
      </c>
      <c r="D1907" s="21" t="s">
        <v>884</v>
      </c>
      <c r="E1907" s="21" t="s">
        <v>6530</v>
      </c>
      <c r="F1907" s="21" t="s">
        <v>94</v>
      </c>
      <c r="G1907" s="21" t="s">
        <v>6527</v>
      </c>
      <c r="H1907" s="21" t="s">
        <v>567</v>
      </c>
      <c r="I1907" s="21">
        <v>4</v>
      </c>
      <c r="J1907" s="21">
        <f t="shared" si="75"/>
        <v>1.2</v>
      </c>
      <c r="K1907" s="21">
        <f t="shared" si="76"/>
        <v>2.8</v>
      </c>
      <c r="L1907" s="21" t="s">
        <v>6531</v>
      </c>
      <c r="M1907" s="20" t="s">
        <v>23</v>
      </c>
      <c r="N1907" s="21" t="s">
        <v>3339</v>
      </c>
      <c r="O1907" s="22" t="s">
        <v>1178</v>
      </c>
      <c r="P1907" s="22" t="s">
        <v>792</v>
      </c>
      <c r="Q1907" s="21" t="s">
        <v>6525</v>
      </c>
    </row>
    <row r="1908" s="3" customFormat="1" ht="36" spans="1:17">
      <c r="A1908" s="20">
        <v>1902</v>
      </c>
      <c r="B1908" s="21" t="s">
        <v>770</v>
      </c>
      <c r="C1908" s="21" t="s">
        <v>794</v>
      </c>
      <c r="D1908" s="21" t="s">
        <v>884</v>
      </c>
      <c r="E1908" s="21" t="s">
        <v>6532</v>
      </c>
      <c r="F1908" s="21" t="s">
        <v>94</v>
      </c>
      <c r="G1908" s="21" t="s">
        <v>6533</v>
      </c>
      <c r="H1908" s="21" t="s">
        <v>567</v>
      </c>
      <c r="I1908" s="21">
        <v>2</v>
      </c>
      <c r="J1908" s="21">
        <f t="shared" si="75"/>
        <v>0.6</v>
      </c>
      <c r="K1908" s="21">
        <f t="shared" si="76"/>
        <v>1.4</v>
      </c>
      <c r="L1908" s="21" t="s">
        <v>6534</v>
      </c>
      <c r="M1908" s="20" t="s">
        <v>23</v>
      </c>
      <c r="N1908" s="21" t="s">
        <v>6535</v>
      </c>
      <c r="O1908" s="22" t="s">
        <v>1178</v>
      </c>
      <c r="P1908" s="22" t="s">
        <v>792</v>
      </c>
      <c r="Q1908" s="21" t="s">
        <v>6525</v>
      </c>
    </row>
    <row r="1909" s="3" customFormat="1" ht="36" spans="1:17">
      <c r="A1909" s="20">
        <v>1903</v>
      </c>
      <c r="B1909" s="21" t="s">
        <v>770</v>
      </c>
      <c r="C1909" s="21" t="s">
        <v>794</v>
      </c>
      <c r="D1909" s="21" t="s">
        <v>884</v>
      </c>
      <c r="E1909" s="21" t="s">
        <v>6536</v>
      </c>
      <c r="F1909" s="21" t="s">
        <v>94</v>
      </c>
      <c r="G1909" s="21" t="s">
        <v>6537</v>
      </c>
      <c r="H1909" s="21" t="s">
        <v>567</v>
      </c>
      <c r="I1909" s="21">
        <v>2.5</v>
      </c>
      <c r="J1909" s="21">
        <f t="shared" si="75"/>
        <v>0.75</v>
      </c>
      <c r="K1909" s="21">
        <f t="shared" si="76"/>
        <v>1.75</v>
      </c>
      <c r="L1909" s="21" t="s">
        <v>6531</v>
      </c>
      <c r="M1909" s="20" t="s">
        <v>23</v>
      </c>
      <c r="N1909" s="21" t="s">
        <v>1347</v>
      </c>
      <c r="O1909" s="22" t="s">
        <v>1178</v>
      </c>
      <c r="P1909" s="22" t="s">
        <v>792</v>
      </c>
      <c r="Q1909" s="21" t="s">
        <v>6525</v>
      </c>
    </row>
    <row r="1910" s="3" customFormat="1" ht="36" spans="1:17">
      <c r="A1910" s="20">
        <v>1904</v>
      </c>
      <c r="B1910" s="21" t="s">
        <v>770</v>
      </c>
      <c r="C1910" s="21" t="s">
        <v>794</v>
      </c>
      <c r="D1910" s="21" t="s">
        <v>26</v>
      </c>
      <c r="E1910" s="21" t="s">
        <v>6538</v>
      </c>
      <c r="F1910" s="21" t="s">
        <v>94</v>
      </c>
      <c r="G1910" s="21" t="s">
        <v>6539</v>
      </c>
      <c r="H1910" s="21" t="s">
        <v>1836</v>
      </c>
      <c r="I1910" s="21">
        <v>3</v>
      </c>
      <c r="J1910" s="21">
        <f t="shared" si="75"/>
        <v>0.9</v>
      </c>
      <c r="K1910" s="21">
        <f t="shared" si="76"/>
        <v>2.1</v>
      </c>
      <c r="L1910" s="21" t="s">
        <v>6531</v>
      </c>
      <c r="M1910" s="20" t="s">
        <v>23</v>
      </c>
      <c r="N1910" s="21" t="s">
        <v>2004</v>
      </c>
      <c r="O1910" s="22" t="s">
        <v>1178</v>
      </c>
      <c r="P1910" s="22" t="s">
        <v>792</v>
      </c>
      <c r="Q1910" s="21" t="s">
        <v>6525</v>
      </c>
    </row>
    <row r="1911" s="3" customFormat="1" ht="36" spans="1:17">
      <c r="A1911" s="20">
        <v>1905</v>
      </c>
      <c r="B1911" s="21" t="s">
        <v>770</v>
      </c>
      <c r="C1911" s="21" t="s">
        <v>794</v>
      </c>
      <c r="D1911" s="21" t="s">
        <v>884</v>
      </c>
      <c r="E1911" s="21" t="s">
        <v>6540</v>
      </c>
      <c r="F1911" s="21" t="s">
        <v>94</v>
      </c>
      <c r="G1911" s="21" t="s">
        <v>6541</v>
      </c>
      <c r="H1911" s="21" t="s">
        <v>567</v>
      </c>
      <c r="I1911" s="21">
        <v>3.5</v>
      </c>
      <c r="J1911" s="21">
        <f t="shared" si="75"/>
        <v>1.05</v>
      </c>
      <c r="K1911" s="21">
        <f t="shared" si="76"/>
        <v>2.45</v>
      </c>
      <c r="L1911" s="21" t="s">
        <v>6542</v>
      </c>
      <c r="M1911" s="20" t="s">
        <v>23</v>
      </c>
      <c r="N1911" s="21" t="s">
        <v>6543</v>
      </c>
      <c r="O1911" s="22" t="s">
        <v>1178</v>
      </c>
      <c r="P1911" s="22" t="s">
        <v>792</v>
      </c>
      <c r="Q1911" s="21" t="s">
        <v>6525</v>
      </c>
    </row>
    <row r="1912" s="3" customFormat="1" ht="36" spans="1:17">
      <c r="A1912" s="20">
        <v>1906</v>
      </c>
      <c r="B1912" s="21" t="s">
        <v>770</v>
      </c>
      <c r="C1912" s="21" t="s">
        <v>794</v>
      </c>
      <c r="D1912" s="21" t="s">
        <v>26</v>
      </c>
      <c r="E1912" s="21" t="s">
        <v>6544</v>
      </c>
      <c r="F1912" s="21" t="s">
        <v>94</v>
      </c>
      <c r="G1912" s="21" t="s">
        <v>6545</v>
      </c>
      <c r="H1912" s="21" t="s">
        <v>435</v>
      </c>
      <c r="I1912" s="21">
        <v>4</v>
      </c>
      <c r="J1912" s="21">
        <f t="shared" si="75"/>
        <v>1.2</v>
      </c>
      <c r="K1912" s="21">
        <f t="shared" si="76"/>
        <v>2.8</v>
      </c>
      <c r="L1912" s="21" t="s">
        <v>6546</v>
      </c>
      <c r="M1912" s="20" t="s">
        <v>23</v>
      </c>
      <c r="N1912" s="21" t="s">
        <v>6547</v>
      </c>
      <c r="O1912" s="22" t="s">
        <v>584</v>
      </c>
      <c r="P1912" s="22" t="s">
        <v>792</v>
      </c>
      <c r="Q1912" s="21" t="s">
        <v>6525</v>
      </c>
    </row>
    <row r="1913" s="3" customFormat="1" ht="36" spans="1:17">
      <c r="A1913" s="20">
        <v>1907</v>
      </c>
      <c r="B1913" s="21" t="s">
        <v>770</v>
      </c>
      <c r="C1913" s="21" t="s">
        <v>794</v>
      </c>
      <c r="D1913" s="21" t="s">
        <v>884</v>
      </c>
      <c r="E1913" s="21" t="s">
        <v>6548</v>
      </c>
      <c r="F1913" s="21" t="s">
        <v>94</v>
      </c>
      <c r="G1913" s="21" t="s">
        <v>6549</v>
      </c>
      <c r="H1913" s="21" t="s">
        <v>567</v>
      </c>
      <c r="I1913" s="21">
        <v>2.2</v>
      </c>
      <c r="J1913" s="21">
        <f t="shared" si="75"/>
        <v>0.66</v>
      </c>
      <c r="K1913" s="21">
        <f t="shared" si="76"/>
        <v>1.54</v>
      </c>
      <c r="L1913" s="21" t="s">
        <v>6550</v>
      </c>
      <c r="M1913" s="20" t="s">
        <v>23</v>
      </c>
      <c r="N1913" s="21" t="s">
        <v>6551</v>
      </c>
      <c r="O1913" s="22" t="s">
        <v>584</v>
      </c>
      <c r="P1913" s="22" t="s">
        <v>319</v>
      </c>
      <c r="Q1913" s="21" t="s">
        <v>6525</v>
      </c>
    </row>
    <row r="1914" s="9" customFormat="1" ht="36" spans="1:17">
      <c r="A1914" s="20">
        <v>1908</v>
      </c>
      <c r="B1914" s="21" t="s">
        <v>770</v>
      </c>
      <c r="C1914" s="20" t="s">
        <v>771</v>
      </c>
      <c r="D1914" s="21" t="s">
        <v>313</v>
      </c>
      <c r="E1914" s="21" t="s">
        <v>6552</v>
      </c>
      <c r="F1914" s="21" t="s">
        <v>94</v>
      </c>
      <c r="G1914" s="21" t="s">
        <v>6553</v>
      </c>
      <c r="H1914" s="21" t="s">
        <v>567</v>
      </c>
      <c r="I1914" s="21">
        <v>4.3</v>
      </c>
      <c r="J1914" s="21">
        <f t="shared" si="75"/>
        <v>1.29</v>
      </c>
      <c r="K1914" s="21">
        <f t="shared" si="76"/>
        <v>3.01</v>
      </c>
      <c r="L1914" s="21" t="s">
        <v>6554</v>
      </c>
      <c r="M1914" s="20" t="s">
        <v>23</v>
      </c>
      <c r="N1914" s="21" t="s">
        <v>6555</v>
      </c>
      <c r="O1914" s="22" t="s">
        <v>1178</v>
      </c>
      <c r="P1914" s="22" t="s">
        <v>319</v>
      </c>
      <c r="Q1914" s="21" t="s">
        <v>6525</v>
      </c>
    </row>
    <row r="1915" s="3" customFormat="1" ht="36" spans="1:17">
      <c r="A1915" s="20">
        <v>1909</v>
      </c>
      <c r="B1915" s="21" t="s">
        <v>770</v>
      </c>
      <c r="C1915" s="21" t="s">
        <v>794</v>
      </c>
      <c r="D1915" s="21" t="s">
        <v>338</v>
      </c>
      <c r="E1915" s="21" t="s">
        <v>6556</v>
      </c>
      <c r="F1915" s="21" t="s">
        <v>94</v>
      </c>
      <c r="G1915" s="21" t="s">
        <v>6557</v>
      </c>
      <c r="H1915" s="21" t="s">
        <v>567</v>
      </c>
      <c r="I1915" s="21">
        <v>3.6</v>
      </c>
      <c r="J1915" s="21">
        <f t="shared" si="75"/>
        <v>1.08</v>
      </c>
      <c r="K1915" s="21">
        <f t="shared" si="76"/>
        <v>2.52</v>
      </c>
      <c r="L1915" s="21" t="s">
        <v>6558</v>
      </c>
      <c r="M1915" s="20" t="s">
        <v>23</v>
      </c>
      <c r="N1915" s="21" t="s">
        <v>6559</v>
      </c>
      <c r="O1915" s="22" t="s">
        <v>584</v>
      </c>
      <c r="P1915" s="22" t="s">
        <v>1178</v>
      </c>
      <c r="Q1915" s="21" t="s">
        <v>6525</v>
      </c>
    </row>
    <row r="1916" s="3" customFormat="1" ht="36" spans="1:17">
      <c r="A1916" s="20">
        <v>1910</v>
      </c>
      <c r="B1916" s="21" t="s">
        <v>770</v>
      </c>
      <c r="C1916" s="21" t="s">
        <v>794</v>
      </c>
      <c r="D1916" s="21" t="s">
        <v>884</v>
      </c>
      <c r="E1916" s="21" t="s">
        <v>6560</v>
      </c>
      <c r="F1916" s="21" t="s">
        <v>94</v>
      </c>
      <c r="G1916" s="21" t="s">
        <v>6561</v>
      </c>
      <c r="H1916" s="21" t="s">
        <v>567</v>
      </c>
      <c r="I1916" s="21">
        <v>2.5</v>
      </c>
      <c r="J1916" s="21">
        <f t="shared" si="75"/>
        <v>0.75</v>
      </c>
      <c r="K1916" s="21">
        <f t="shared" si="76"/>
        <v>1.75</v>
      </c>
      <c r="L1916" s="21" t="s">
        <v>6562</v>
      </c>
      <c r="M1916" s="20" t="s">
        <v>23</v>
      </c>
      <c r="N1916" s="21" t="s">
        <v>6563</v>
      </c>
      <c r="O1916" s="22" t="s">
        <v>34</v>
      </c>
      <c r="P1916" s="22" t="s">
        <v>584</v>
      </c>
      <c r="Q1916" s="21" t="s">
        <v>6564</v>
      </c>
    </row>
    <row r="1917" s="3" customFormat="1" ht="36" spans="1:17">
      <c r="A1917" s="20">
        <v>1911</v>
      </c>
      <c r="B1917" s="21" t="s">
        <v>770</v>
      </c>
      <c r="C1917" s="20" t="s">
        <v>771</v>
      </c>
      <c r="D1917" s="21" t="s">
        <v>313</v>
      </c>
      <c r="E1917" s="21" t="s">
        <v>6565</v>
      </c>
      <c r="F1917" s="21" t="s">
        <v>94</v>
      </c>
      <c r="G1917" s="21" t="s">
        <v>6566</v>
      </c>
      <c r="H1917" s="21" t="s">
        <v>567</v>
      </c>
      <c r="I1917" s="21">
        <v>13.2</v>
      </c>
      <c r="J1917" s="21">
        <f t="shared" si="75"/>
        <v>3.96</v>
      </c>
      <c r="K1917" s="21">
        <f t="shared" si="76"/>
        <v>9.24</v>
      </c>
      <c r="L1917" s="21" t="s">
        <v>6567</v>
      </c>
      <c r="M1917" s="20" t="s">
        <v>23</v>
      </c>
      <c r="N1917" s="21" t="s">
        <v>6568</v>
      </c>
      <c r="O1917" s="22" t="s">
        <v>34</v>
      </c>
      <c r="P1917" s="22" t="s">
        <v>584</v>
      </c>
      <c r="Q1917" s="21" t="s">
        <v>6564</v>
      </c>
    </row>
    <row r="1918" s="3" customFormat="1" ht="36" spans="1:17">
      <c r="A1918" s="20">
        <v>1912</v>
      </c>
      <c r="B1918" s="21" t="s">
        <v>770</v>
      </c>
      <c r="C1918" s="20" t="s">
        <v>771</v>
      </c>
      <c r="D1918" s="21" t="s">
        <v>313</v>
      </c>
      <c r="E1918" s="21" t="s">
        <v>6569</v>
      </c>
      <c r="F1918" s="21" t="s">
        <v>94</v>
      </c>
      <c r="G1918" s="21" t="s">
        <v>6570</v>
      </c>
      <c r="H1918" s="21" t="s">
        <v>567</v>
      </c>
      <c r="I1918" s="21">
        <v>8.5</v>
      </c>
      <c r="J1918" s="21">
        <f t="shared" si="75"/>
        <v>2.55</v>
      </c>
      <c r="K1918" s="21">
        <f t="shared" si="76"/>
        <v>5.95</v>
      </c>
      <c r="L1918" s="21" t="s">
        <v>6412</v>
      </c>
      <c r="M1918" s="20" t="s">
        <v>23</v>
      </c>
      <c r="N1918" s="21" t="s">
        <v>6571</v>
      </c>
      <c r="O1918" s="22" t="s">
        <v>34</v>
      </c>
      <c r="P1918" s="22" t="s">
        <v>584</v>
      </c>
      <c r="Q1918" s="21" t="s">
        <v>6564</v>
      </c>
    </row>
    <row r="1919" s="3" customFormat="1" ht="36" spans="1:17">
      <c r="A1919" s="20">
        <v>1913</v>
      </c>
      <c r="B1919" s="21" t="s">
        <v>770</v>
      </c>
      <c r="C1919" s="21" t="s">
        <v>794</v>
      </c>
      <c r="D1919" s="21" t="s">
        <v>313</v>
      </c>
      <c r="E1919" s="21" t="s">
        <v>6572</v>
      </c>
      <c r="F1919" s="21" t="s">
        <v>94</v>
      </c>
      <c r="G1919" s="21" t="s">
        <v>6573</v>
      </c>
      <c r="H1919" s="21" t="s">
        <v>567</v>
      </c>
      <c r="I1919" s="21">
        <v>1.3</v>
      </c>
      <c r="J1919" s="21">
        <f t="shared" si="75"/>
        <v>0.39</v>
      </c>
      <c r="K1919" s="21">
        <f t="shared" si="76"/>
        <v>0.91</v>
      </c>
      <c r="L1919" s="21" t="s">
        <v>2326</v>
      </c>
      <c r="M1919" s="20" t="s">
        <v>23</v>
      </c>
      <c r="N1919" s="21" t="s">
        <v>6574</v>
      </c>
      <c r="O1919" s="22" t="s">
        <v>892</v>
      </c>
      <c r="P1919" s="22" t="s">
        <v>1178</v>
      </c>
      <c r="Q1919" s="21" t="s">
        <v>6564</v>
      </c>
    </row>
    <row r="1920" s="3" customFormat="1" ht="36" spans="1:17">
      <c r="A1920" s="20">
        <v>1914</v>
      </c>
      <c r="B1920" s="21" t="s">
        <v>770</v>
      </c>
      <c r="C1920" s="20" t="s">
        <v>771</v>
      </c>
      <c r="D1920" s="21" t="s">
        <v>313</v>
      </c>
      <c r="E1920" s="21" t="s">
        <v>6575</v>
      </c>
      <c r="F1920" s="21" t="s">
        <v>94</v>
      </c>
      <c r="G1920" s="21" t="s">
        <v>6576</v>
      </c>
      <c r="H1920" s="21" t="s">
        <v>567</v>
      </c>
      <c r="I1920" s="21">
        <v>4.5</v>
      </c>
      <c r="J1920" s="21">
        <f t="shared" si="75"/>
        <v>1.35</v>
      </c>
      <c r="K1920" s="21">
        <f t="shared" si="76"/>
        <v>3.15</v>
      </c>
      <c r="L1920" s="21" t="s">
        <v>6577</v>
      </c>
      <c r="M1920" s="20" t="s">
        <v>23</v>
      </c>
      <c r="N1920" s="21" t="s">
        <v>4115</v>
      </c>
      <c r="O1920" s="22" t="s">
        <v>1178</v>
      </c>
      <c r="P1920" s="22" t="s">
        <v>319</v>
      </c>
      <c r="Q1920" s="21" t="s">
        <v>6564</v>
      </c>
    </row>
    <row r="1921" s="3" customFormat="1" ht="36" spans="1:17">
      <c r="A1921" s="20">
        <v>1915</v>
      </c>
      <c r="B1921" s="21" t="s">
        <v>770</v>
      </c>
      <c r="C1921" s="21" t="s">
        <v>794</v>
      </c>
      <c r="D1921" s="21" t="s">
        <v>884</v>
      </c>
      <c r="E1921" s="21" t="s">
        <v>6578</v>
      </c>
      <c r="F1921" s="21" t="s">
        <v>94</v>
      </c>
      <c r="G1921" s="21" t="s">
        <v>6579</v>
      </c>
      <c r="H1921" s="21" t="s">
        <v>567</v>
      </c>
      <c r="I1921" s="21">
        <v>2</v>
      </c>
      <c r="J1921" s="21">
        <f t="shared" si="75"/>
        <v>0.6</v>
      </c>
      <c r="K1921" s="21">
        <f t="shared" si="76"/>
        <v>1.4</v>
      </c>
      <c r="L1921" s="21" t="s">
        <v>6580</v>
      </c>
      <c r="M1921" s="20" t="s">
        <v>23</v>
      </c>
      <c r="N1921" s="21" t="s">
        <v>6581</v>
      </c>
      <c r="O1921" s="22" t="s">
        <v>806</v>
      </c>
      <c r="P1921" s="22" t="s">
        <v>319</v>
      </c>
      <c r="Q1921" s="21" t="s">
        <v>6582</v>
      </c>
    </row>
    <row r="1922" s="3" customFormat="1" ht="36" spans="1:17">
      <c r="A1922" s="20">
        <v>1916</v>
      </c>
      <c r="B1922" s="21" t="s">
        <v>770</v>
      </c>
      <c r="C1922" s="20" t="s">
        <v>771</v>
      </c>
      <c r="D1922" s="21" t="s">
        <v>26</v>
      </c>
      <c r="E1922" s="21" t="s">
        <v>6583</v>
      </c>
      <c r="F1922" s="21" t="s">
        <v>94</v>
      </c>
      <c r="G1922" s="21" t="s">
        <v>6584</v>
      </c>
      <c r="H1922" s="21" t="s">
        <v>372</v>
      </c>
      <c r="I1922" s="21">
        <v>28</v>
      </c>
      <c r="J1922" s="21">
        <f t="shared" si="75"/>
        <v>8.4</v>
      </c>
      <c r="K1922" s="21">
        <f t="shared" si="76"/>
        <v>19.6</v>
      </c>
      <c r="L1922" s="21" t="s">
        <v>6431</v>
      </c>
      <c r="M1922" s="20" t="s">
        <v>23</v>
      </c>
      <c r="N1922" s="21" t="s">
        <v>6585</v>
      </c>
      <c r="O1922" s="22" t="s">
        <v>584</v>
      </c>
      <c r="P1922" s="22" t="s">
        <v>570</v>
      </c>
      <c r="Q1922" s="21" t="s">
        <v>6582</v>
      </c>
    </row>
    <row r="1923" s="3" customFormat="1" ht="36" spans="1:17">
      <c r="A1923" s="20">
        <v>1917</v>
      </c>
      <c r="B1923" s="21" t="s">
        <v>770</v>
      </c>
      <c r="C1923" s="20" t="s">
        <v>771</v>
      </c>
      <c r="D1923" s="21" t="s">
        <v>313</v>
      </c>
      <c r="E1923" s="21" t="s">
        <v>6586</v>
      </c>
      <c r="F1923" s="21" t="s">
        <v>94</v>
      </c>
      <c r="G1923" s="21" t="s">
        <v>6587</v>
      </c>
      <c r="H1923" s="21" t="s">
        <v>372</v>
      </c>
      <c r="I1923" s="21">
        <v>8</v>
      </c>
      <c r="J1923" s="21">
        <f t="shared" si="75"/>
        <v>2.4</v>
      </c>
      <c r="K1923" s="21">
        <f t="shared" si="76"/>
        <v>5.6</v>
      </c>
      <c r="L1923" s="21" t="s">
        <v>6588</v>
      </c>
      <c r="M1923" s="20" t="s">
        <v>23</v>
      </c>
      <c r="N1923" s="21" t="s">
        <v>4207</v>
      </c>
      <c r="O1923" s="22" t="s">
        <v>34</v>
      </c>
      <c r="P1923" s="22" t="s">
        <v>584</v>
      </c>
      <c r="Q1923" s="21" t="s">
        <v>6589</v>
      </c>
    </row>
    <row r="1924" s="3" customFormat="1" ht="36" spans="1:17">
      <c r="A1924" s="20">
        <v>1918</v>
      </c>
      <c r="B1924" s="21" t="s">
        <v>770</v>
      </c>
      <c r="C1924" s="21" t="s">
        <v>794</v>
      </c>
      <c r="D1924" s="21" t="s">
        <v>313</v>
      </c>
      <c r="E1924" s="21" t="s">
        <v>6590</v>
      </c>
      <c r="F1924" s="21" t="s">
        <v>94</v>
      </c>
      <c r="G1924" s="21" t="s">
        <v>6591</v>
      </c>
      <c r="H1924" s="21" t="s">
        <v>567</v>
      </c>
      <c r="I1924" s="21">
        <v>8</v>
      </c>
      <c r="J1924" s="21">
        <f t="shared" si="75"/>
        <v>2.4</v>
      </c>
      <c r="K1924" s="21">
        <f t="shared" si="76"/>
        <v>5.6</v>
      </c>
      <c r="L1924" s="21" t="s">
        <v>6592</v>
      </c>
      <c r="M1924" s="20" t="s">
        <v>23</v>
      </c>
      <c r="N1924" s="21" t="s">
        <v>6593</v>
      </c>
      <c r="O1924" s="22" t="s">
        <v>892</v>
      </c>
      <c r="P1924" s="22" t="s">
        <v>806</v>
      </c>
      <c r="Q1924" s="21" t="s">
        <v>6589</v>
      </c>
    </row>
    <row r="1925" s="3" customFormat="1" ht="48" spans="1:17">
      <c r="A1925" s="20">
        <v>1919</v>
      </c>
      <c r="B1925" s="21" t="s">
        <v>770</v>
      </c>
      <c r="C1925" s="21" t="s">
        <v>794</v>
      </c>
      <c r="D1925" s="21" t="s">
        <v>313</v>
      </c>
      <c r="E1925" s="21" t="s">
        <v>6594</v>
      </c>
      <c r="F1925" s="21" t="s">
        <v>94</v>
      </c>
      <c r="G1925" s="21" t="s">
        <v>6595</v>
      </c>
      <c r="H1925" s="21" t="s">
        <v>567</v>
      </c>
      <c r="I1925" s="21">
        <v>8</v>
      </c>
      <c r="J1925" s="21">
        <f t="shared" si="75"/>
        <v>2.4</v>
      </c>
      <c r="K1925" s="21">
        <f t="shared" si="76"/>
        <v>5.6</v>
      </c>
      <c r="L1925" s="21" t="s">
        <v>6596</v>
      </c>
      <c r="M1925" s="20" t="s">
        <v>23</v>
      </c>
      <c r="N1925" s="21" t="s">
        <v>6597</v>
      </c>
      <c r="O1925" s="22" t="s">
        <v>833</v>
      </c>
      <c r="P1925" s="22" t="s">
        <v>319</v>
      </c>
      <c r="Q1925" s="21" t="s">
        <v>6589</v>
      </c>
    </row>
    <row r="1926" s="3" customFormat="1" ht="60" spans="1:17">
      <c r="A1926" s="20">
        <v>1920</v>
      </c>
      <c r="B1926" s="21" t="s">
        <v>770</v>
      </c>
      <c r="C1926" s="21" t="s">
        <v>794</v>
      </c>
      <c r="D1926" s="21" t="s">
        <v>884</v>
      </c>
      <c r="E1926" s="21" t="s">
        <v>6598</v>
      </c>
      <c r="F1926" s="21" t="s">
        <v>94</v>
      </c>
      <c r="G1926" s="21" t="s">
        <v>6599</v>
      </c>
      <c r="H1926" s="21" t="s">
        <v>567</v>
      </c>
      <c r="I1926" s="21">
        <v>6</v>
      </c>
      <c r="J1926" s="21">
        <f t="shared" si="75"/>
        <v>1.8</v>
      </c>
      <c r="K1926" s="21">
        <f t="shared" si="76"/>
        <v>4.2</v>
      </c>
      <c r="L1926" s="21" t="s">
        <v>6600</v>
      </c>
      <c r="M1926" s="20" t="s">
        <v>23</v>
      </c>
      <c r="N1926" s="21" t="s">
        <v>6601</v>
      </c>
      <c r="O1926" s="22" t="s">
        <v>1178</v>
      </c>
      <c r="P1926" s="22" t="s">
        <v>319</v>
      </c>
      <c r="Q1926" s="21" t="s">
        <v>6589</v>
      </c>
    </row>
    <row r="1927" s="3" customFormat="1" ht="36" spans="1:17">
      <c r="A1927" s="20">
        <v>1921</v>
      </c>
      <c r="B1927" s="21" t="s">
        <v>770</v>
      </c>
      <c r="C1927" s="21" t="s">
        <v>794</v>
      </c>
      <c r="D1927" s="21" t="s">
        <v>884</v>
      </c>
      <c r="E1927" s="21" t="s">
        <v>6602</v>
      </c>
      <c r="F1927" s="21" t="s">
        <v>94</v>
      </c>
      <c r="G1927" s="21" t="s">
        <v>6603</v>
      </c>
      <c r="H1927" s="21" t="s">
        <v>567</v>
      </c>
      <c r="I1927" s="21">
        <v>8</v>
      </c>
      <c r="J1927" s="21">
        <f t="shared" si="75"/>
        <v>2.4</v>
      </c>
      <c r="K1927" s="21">
        <f t="shared" si="76"/>
        <v>5.6</v>
      </c>
      <c r="L1927" s="21" t="s">
        <v>6580</v>
      </c>
      <c r="M1927" s="20" t="s">
        <v>23</v>
      </c>
      <c r="N1927" s="21" t="s">
        <v>6604</v>
      </c>
      <c r="O1927" s="21">
        <v>2019.4</v>
      </c>
      <c r="P1927" s="21">
        <v>2019.12</v>
      </c>
      <c r="Q1927" s="21" t="s">
        <v>6605</v>
      </c>
    </row>
    <row r="1928" s="3" customFormat="1" ht="36" spans="1:17">
      <c r="A1928" s="20">
        <v>1922</v>
      </c>
      <c r="B1928" s="21" t="s">
        <v>770</v>
      </c>
      <c r="C1928" s="20" t="s">
        <v>771</v>
      </c>
      <c r="D1928" s="21" t="s">
        <v>26</v>
      </c>
      <c r="E1928" s="21" t="s">
        <v>6606</v>
      </c>
      <c r="F1928" s="21" t="s">
        <v>94</v>
      </c>
      <c r="G1928" s="21" t="s">
        <v>6607</v>
      </c>
      <c r="H1928" s="21" t="s">
        <v>851</v>
      </c>
      <c r="I1928" s="21">
        <v>10</v>
      </c>
      <c r="J1928" s="21">
        <f t="shared" si="75"/>
        <v>3</v>
      </c>
      <c r="K1928" s="21">
        <f t="shared" si="76"/>
        <v>7</v>
      </c>
      <c r="L1928" s="21" t="s">
        <v>6513</v>
      </c>
      <c r="M1928" s="20" t="s">
        <v>23</v>
      </c>
      <c r="N1928" s="21" t="s">
        <v>6608</v>
      </c>
      <c r="O1928" s="21">
        <v>2019.3</v>
      </c>
      <c r="P1928" s="21">
        <v>2019.12</v>
      </c>
      <c r="Q1928" s="21" t="s">
        <v>6605</v>
      </c>
    </row>
    <row r="1929" s="3" customFormat="1" ht="36" spans="1:17">
      <c r="A1929" s="20">
        <v>1923</v>
      </c>
      <c r="B1929" s="21" t="s">
        <v>770</v>
      </c>
      <c r="C1929" s="21" t="s">
        <v>794</v>
      </c>
      <c r="D1929" s="21" t="s">
        <v>884</v>
      </c>
      <c r="E1929" s="21" t="s">
        <v>6609</v>
      </c>
      <c r="F1929" s="21" t="s">
        <v>94</v>
      </c>
      <c r="G1929" s="21" t="s">
        <v>6610</v>
      </c>
      <c r="H1929" s="21" t="s">
        <v>567</v>
      </c>
      <c r="I1929" s="21">
        <v>12</v>
      </c>
      <c r="J1929" s="21">
        <f t="shared" si="75"/>
        <v>3.6</v>
      </c>
      <c r="K1929" s="21">
        <f t="shared" si="76"/>
        <v>8.4</v>
      </c>
      <c r="L1929" s="21" t="s">
        <v>6580</v>
      </c>
      <c r="M1929" s="20" t="s">
        <v>23</v>
      </c>
      <c r="N1929" s="21" t="s">
        <v>6611</v>
      </c>
      <c r="O1929" s="21">
        <v>2019.7</v>
      </c>
      <c r="P1929" s="21">
        <v>2019.12</v>
      </c>
      <c r="Q1929" s="21" t="s">
        <v>6605</v>
      </c>
    </row>
    <row r="1930" s="3" customFormat="1" ht="36" spans="1:17">
      <c r="A1930" s="20">
        <v>1924</v>
      </c>
      <c r="B1930" s="21" t="s">
        <v>770</v>
      </c>
      <c r="C1930" s="20" t="s">
        <v>771</v>
      </c>
      <c r="D1930" s="21" t="s">
        <v>26</v>
      </c>
      <c r="E1930" s="21" t="s">
        <v>6612</v>
      </c>
      <c r="F1930" s="21" t="s">
        <v>94</v>
      </c>
      <c r="G1930" s="21" t="s">
        <v>6613</v>
      </c>
      <c r="H1930" s="21" t="s">
        <v>372</v>
      </c>
      <c r="I1930" s="21">
        <v>3.9</v>
      </c>
      <c r="J1930" s="21">
        <f t="shared" si="75"/>
        <v>1.17</v>
      </c>
      <c r="K1930" s="21">
        <f t="shared" si="76"/>
        <v>2.73</v>
      </c>
      <c r="L1930" s="21" t="s">
        <v>2376</v>
      </c>
      <c r="M1930" s="20" t="s">
        <v>23</v>
      </c>
      <c r="N1930" s="21" t="s">
        <v>6614</v>
      </c>
      <c r="O1930" s="21">
        <v>2019.2</v>
      </c>
      <c r="P1930" s="21">
        <v>2019.5</v>
      </c>
      <c r="Q1930" s="21" t="s">
        <v>6615</v>
      </c>
    </row>
    <row r="1931" s="3" customFormat="1" ht="36" spans="1:17">
      <c r="A1931" s="20">
        <v>1925</v>
      </c>
      <c r="B1931" s="21" t="s">
        <v>770</v>
      </c>
      <c r="C1931" s="20" t="s">
        <v>771</v>
      </c>
      <c r="D1931" s="21" t="s">
        <v>26</v>
      </c>
      <c r="E1931" s="21" t="s">
        <v>6616</v>
      </c>
      <c r="F1931" s="21" t="s">
        <v>94</v>
      </c>
      <c r="G1931" s="21" t="s">
        <v>6617</v>
      </c>
      <c r="H1931" s="21" t="s">
        <v>372</v>
      </c>
      <c r="I1931" s="21">
        <v>2.1</v>
      </c>
      <c r="J1931" s="21">
        <f t="shared" si="75"/>
        <v>0.63</v>
      </c>
      <c r="K1931" s="21">
        <f t="shared" si="76"/>
        <v>1.47</v>
      </c>
      <c r="L1931" s="21" t="s">
        <v>6618</v>
      </c>
      <c r="M1931" s="20" t="s">
        <v>23</v>
      </c>
      <c r="N1931" s="21" t="s">
        <v>5284</v>
      </c>
      <c r="O1931" s="21">
        <v>2019.8</v>
      </c>
      <c r="P1931" s="21">
        <v>2019.12</v>
      </c>
      <c r="Q1931" s="21" t="s">
        <v>6615</v>
      </c>
    </row>
    <row r="1932" s="3" customFormat="1" ht="36" spans="1:17">
      <c r="A1932" s="20">
        <v>1926</v>
      </c>
      <c r="B1932" s="21" t="s">
        <v>770</v>
      </c>
      <c r="C1932" s="20" t="s">
        <v>771</v>
      </c>
      <c r="D1932" s="21" t="s">
        <v>26</v>
      </c>
      <c r="E1932" s="21" t="s">
        <v>6619</v>
      </c>
      <c r="F1932" s="21" t="s">
        <v>94</v>
      </c>
      <c r="G1932" s="21" t="s">
        <v>6620</v>
      </c>
      <c r="H1932" s="21" t="s">
        <v>372</v>
      </c>
      <c r="I1932" s="21">
        <v>2.7</v>
      </c>
      <c r="J1932" s="21">
        <f t="shared" si="75"/>
        <v>0.81</v>
      </c>
      <c r="K1932" s="21">
        <f t="shared" si="76"/>
        <v>1.89</v>
      </c>
      <c r="L1932" s="21" t="s">
        <v>6621</v>
      </c>
      <c r="M1932" s="20" t="s">
        <v>23</v>
      </c>
      <c r="N1932" s="21" t="s">
        <v>6622</v>
      </c>
      <c r="O1932" s="21">
        <v>2019.8</v>
      </c>
      <c r="P1932" s="21">
        <v>2019.12</v>
      </c>
      <c r="Q1932" s="21" t="s">
        <v>6615</v>
      </c>
    </row>
    <row r="1933" s="3" customFormat="1" ht="36" spans="1:17">
      <c r="A1933" s="20">
        <v>1927</v>
      </c>
      <c r="B1933" s="21" t="s">
        <v>770</v>
      </c>
      <c r="C1933" s="21" t="s">
        <v>794</v>
      </c>
      <c r="D1933" s="21" t="s">
        <v>26</v>
      </c>
      <c r="E1933" s="21" t="s">
        <v>6623</v>
      </c>
      <c r="F1933" s="21" t="s">
        <v>94</v>
      </c>
      <c r="G1933" s="21" t="s">
        <v>6624</v>
      </c>
      <c r="H1933" s="21" t="s">
        <v>567</v>
      </c>
      <c r="I1933" s="21">
        <v>5.25</v>
      </c>
      <c r="J1933" s="21">
        <f t="shared" si="75"/>
        <v>1.575</v>
      </c>
      <c r="K1933" s="21">
        <f t="shared" si="76"/>
        <v>3.675</v>
      </c>
      <c r="L1933" s="21" t="s">
        <v>6625</v>
      </c>
      <c r="M1933" s="20" t="s">
        <v>23</v>
      </c>
      <c r="N1933" s="21" t="s">
        <v>6626</v>
      </c>
      <c r="O1933" s="21">
        <v>2019.4</v>
      </c>
      <c r="P1933" s="21">
        <v>2019.7</v>
      </c>
      <c r="Q1933" s="21" t="s">
        <v>6615</v>
      </c>
    </row>
    <row r="1934" s="3" customFormat="1" ht="36" spans="1:17">
      <c r="A1934" s="20">
        <v>1928</v>
      </c>
      <c r="B1934" s="21" t="s">
        <v>770</v>
      </c>
      <c r="C1934" s="21" t="s">
        <v>794</v>
      </c>
      <c r="D1934" s="21" t="s">
        <v>26</v>
      </c>
      <c r="E1934" s="21" t="s">
        <v>6627</v>
      </c>
      <c r="F1934" s="21" t="s">
        <v>94</v>
      </c>
      <c r="G1934" s="21" t="s">
        <v>6628</v>
      </c>
      <c r="H1934" s="21" t="s">
        <v>567</v>
      </c>
      <c r="I1934" s="21">
        <v>5.25</v>
      </c>
      <c r="J1934" s="21">
        <f t="shared" si="75"/>
        <v>1.575</v>
      </c>
      <c r="K1934" s="21">
        <f t="shared" si="76"/>
        <v>3.675</v>
      </c>
      <c r="L1934" s="21" t="s">
        <v>6629</v>
      </c>
      <c r="M1934" s="20" t="s">
        <v>23</v>
      </c>
      <c r="N1934" s="21" t="s">
        <v>6630</v>
      </c>
      <c r="O1934" s="21">
        <v>2019.7</v>
      </c>
      <c r="P1934" s="21">
        <v>2019.9</v>
      </c>
      <c r="Q1934" s="21" t="s">
        <v>6615</v>
      </c>
    </row>
    <row r="1935" s="3" customFormat="1" ht="36" spans="1:17">
      <c r="A1935" s="20">
        <v>1929</v>
      </c>
      <c r="B1935" s="21" t="s">
        <v>770</v>
      </c>
      <c r="C1935" s="21" t="s">
        <v>794</v>
      </c>
      <c r="D1935" s="21" t="s">
        <v>884</v>
      </c>
      <c r="E1935" s="21" t="s">
        <v>6631</v>
      </c>
      <c r="F1935" s="21" t="s">
        <v>94</v>
      </c>
      <c r="G1935" s="21" t="s">
        <v>6632</v>
      </c>
      <c r="H1935" s="21" t="s">
        <v>567</v>
      </c>
      <c r="I1935" s="21">
        <v>3.5</v>
      </c>
      <c r="J1935" s="21">
        <f t="shared" si="75"/>
        <v>1.05</v>
      </c>
      <c r="K1935" s="21">
        <f t="shared" si="76"/>
        <v>2.45</v>
      </c>
      <c r="L1935" s="21" t="s">
        <v>6633</v>
      </c>
      <c r="M1935" s="20" t="s">
        <v>23</v>
      </c>
      <c r="N1935" s="21" t="s">
        <v>6634</v>
      </c>
      <c r="O1935" s="21">
        <v>2019.6</v>
      </c>
      <c r="P1935" s="21">
        <v>2019.8</v>
      </c>
      <c r="Q1935" s="21" t="s">
        <v>6615</v>
      </c>
    </row>
    <row r="1936" s="3" customFormat="1" ht="36" spans="1:17">
      <c r="A1936" s="20">
        <v>1930</v>
      </c>
      <c r="B1936" s="21" t="s">
        <v>770</v>
      </c>
      <c r="C1936" s="20" t="s">
        <v>771</v>
      </c>
      <c r="D1936" s="21" t="s">
        <v>26</v>
      </c>
      <c r="E1936" s="21" t="s">
        <v>6635</v>
      </c>
      <c r="F1936" s="21" t="s">
        <v>94</v>
      </c>
      <c r="G1936" s="21" t="s">
        <v>6636</v>
      </c>
      <c r="H1936" s="21" t="s">
        <v>372</v>
      </c>
      <c r="I1936" s="21">
        <v>5.1</v>
      </c>
      <c r="J1936" s="21">
        <f t="shared" si="75"/>
        <v>1.53</v>
      </c>
      <c r="K1936" s="21">
        <f t="shared" si="76"/>
        <v>3.57</v>
      </c>
      <c r="L1936" s="21" t="s">
        <v>6637</v>
      </c>
      <c r="M1936" s="20" t="s">
        <v>23</v>
      </c>
      <c r="N1936" s="21" t="s">
        <v>6638</v>
      </c>
      <c r="O1936" s="21">
        <v>2019.6</v>
      </c>
      <c r="P1936" s="22" t="s">
        <v>570</v>
      </c>
      <c r="Q1936" s="21" t="s">
        <v>6615</v>
      </c>
    </row>
    <row r="1937" s="3" customFormat="1" ht="36" spans="1:17">
      <c r="A1937" s="20">
        <v>1931</v>
      </c>
      <c r="B1937" s="21" t="s">
        <v>770</v>
      </c>
      <c r="C1937" s="20" t="s">
        <v>771</v>
      </c>
      <c r="D1937" s="21" t="s">
        <v>26</v>
      </c>
      <c r="E1937" s="21" t="s">
        <v>6639</v>
      </c>
      <c r="F1937" s="21" t="s">
        <v>94</v>
      </c>
      <c r="G1937" s="21" t="s">
        <v>6632</v>
      </c>
      <c r="H1937" s="21" t="s">
        <v>372</v>
      </c>
      <c r="I1937" s="21">
        <v>1.8</v>
      </c>
      <c r="J1937" s="21">
        <f t="shared" si="75"/>
        <v>0.54</v>
      </c>
      <c r="K1937" s="21">
        <f t="shared" si="76"/>
        <v>1.26</v>
      </c>
      <c r="L1937" s="21" t="s">
        <v>6640</v>
      </c>
      <c r="M1937" s="20" t="s">
        <v>23</v>
      </c>
      <c r="N1937" s="21" t="s">
        <v>6626</v>
      </c>
      <c r="O1937" s="21">
        <v>2019.5</v>
      </c>
      <c r="P1937" s="21">
        <v>2019.8</v>
      </c>
      <c r="Q1937" s="21" t="s">
        <v>6615</v>
      </c>
    </row>
    <row r="1938" s="3" customFormat="1" ht="36" spans="1:17">
      <c r="A1938" s="20">
        <v>1932</v>
      </c>
      <c r="B1938" s="21" t="s">
        <v>770</v>
      </c>
      <c r="C1938" s="21" t="s">
        <v>794</v>
      </c>
      <c r="D1938" s="21" t="s">
        <v>884</v>
      </c>
      <c r="E1938" s="21" t="s">
        <v>6641</v>
      </c>
      <c r="F1938" s="21" t="s">
        <v>94</v>
      </c>
      <c r="G1938" s="21" t="s">
        <v>6642</v>
      </c>
      <c r="H1938" s="21" t="s">
        <v>567</v>
      </c>
      <c r="I1938" s="21">
        <v>0.4</v>
      </c>
      <c r="J1938" s="21">
        <f t="shared" si="75"/>
        <v>0.12</v>
      </c>
      <c r="K1938" s="21">
        <f t="shared" si="76"/>
        <v>0.28</v>
      </c>
      <c r="L1938" s="21" t="s">
        <v>6643</v>
      </c>
      <c r="M1938" s="20" t="s">
        <v>23</v>
      </c>
      <c r="N1938" s="21" t="s">
        <v>6644</v>
      </c>
      <c r="O1938" s="21">
        <v>2019.4</v>
      </c>
      <c r="P1938" s="21">
        <v>2019.8</v>
      </c>
      <c r="Q1938" s="21" t="s">
        <v>6615</v>
      </c>
    </row>
    <row r="1939" s="3" customFormat="1" ht="36" spans="1:17">
      <c r="A1939" s="20">
        <v>1933</v>
      </c>
      <c r="B1939" s="21" t="s">
        <v>770</v>
      </c>
      <c r="C1939" s="21" t="s">
        <v>794</v>
      </c>
      <c r="D1939" s="21" t="s">
        <v>884</v>
      </c>
      <c r="E1939" s="21" t="s">
        <v>6645</v>
      </c>
      <c r="F1939" s="21" t="s">
        <v>94</v>
      </c>
      <c r="G1939" s="21" t="s">
        <v>6646</v>
      </c>
      <c r="H1939" s="21" t="s">
        <v>567</v>
      </c>
      <c r="I1939" s="21">
        <v>3</v>
      </c>
      <c r="J1939" s="21">
        <f t="shared" si="75"/>
        <v>0.9</v>
      </c>
      <c r="K1939" s="21">
        <f t="shared" si="76"/>
        <v>2.1</v>
      </c>
      <c r="L1939" s="21" t="s">
        <v>3897</v>
      </c>
      <c r="M1939" s="20" t="s">
        <v>23</v>
      </c>
      <c r="N1939" s="21" t="s">
        <v>6647</v>
      </c>
      <c r="O1939" s="22" t="s">
        <v>806</v>
      </c>
      <c r="P1939" s="21">
        <v>2019.12</v>
      </c>
      <c r="Q1939" s="21" t="s">
        <v>6648</v>
      </c>
    </row>
    <row r="1940" s="3" customFormat="1" ht="36" spans="1:17">
      <c r="A1940" s="20">
        <v>1934</v>
      </c>
      <c r="B1940" s="21" t="s">
        <v>770</v>
      </c>
      <c r="C1940" s="21" t="s">
        <v>794</v>
      </c>
      <c r="D1940" s="21" t="s">
        <v>884</v>
      </c>
      <c r="E1940" s="21" t="s">
        <v>6649</v>
      </c>
      <c r="F1940" s="21" t="s">
        <v>94</v>
      </c>
      <c r="G1940" s="21" t="s">
        <v>6650</v>
      </c>
      <c r="H1940" s="21" t="s">
        <v>1836</v>
      </c>
      <c r="I1940" s="21">
        <v>4</v>
      </c>
      <c r="J1940" s="21">
        <f t="shared" si="75"/>
        <v>1.2</v>
      </c>
      <c r="K1940" s="21">
        <f t="shared" si="76"/>
        <v>2.8</v>
      </c>
      <c r="L1940" s="21" t="s">
        <v>6651</v>
      </c>
      <c r="M1940" s="20" t="s">
        <v>23</v>
      </c>
      <c r="N1940" s="21" t="s">
        <v>6647</v>
      </c>
      <c r="O1940" s="22">
        <v>2019.3</v>
      </c>
      <c r="P1940" s="21">
        <v>2019.6</v>
      </c>
      <c r="Q1940" s="21" t="s">
        <v>6648</v>
      </c>
    </row>
    <row r="1941" s="3" customFormat="1" ht="36" spans="1:17">
      <c r="A1941" s="20">
        <v>1935</v>
      </c>
      <c r="B1941" s="21" t="s">
        <v>770</v>
      </c>
      <c r="C1941" s="21" t="s">
        <v>794</v>
      </c>
      <c r="D1941" s="21" t="s">
        <v>884</v>
      </c>
      <c r="E1941" s="21" t="s">
        <v>6652</v>
      </c>
      <c r="F1941" s="21" t="s">
        <v>94</v>
      </c>
      <c r="G1941" s="21" t="s">
        <v>6653</v>
      </c>
      <c r="H1941" s="21" t="s">
        <v>567</v>
      </c>
      <c r="I1941" s="21">
        <v>3</v>
      </c>
      <c r="J1941" s="21">
        <f t="shared" si="75"/>
        <v>0.9</v>
      </c>
      <c r="K1941" s="21">
        <f t="shared" si="76"/>
        <v>2.1</v>
      </c>
      <c r="L1941" s="21" t="s">
        <v>6654</v>
      </c>
      <c r="M1941" s="20" t="s">
        <v>23</v>
      </c>
      <c r="N1941" s="21" t="s">
        <v>6655</v>
      </c>
      <c r="O1941" s="22" t="s">
        <v>806</v>
      </c>
      <c r="P1941" s="21">
        <v>2019.12</v>
      </c>
      <c r="Q1941" s="21" t="s">
        <v>6648</v>
      </c>
    </row>
    <row r="1942" s="3" customFormat="1" ht="48" spans="1:17">
      <c r="A1942" s="20">
        <v>1936</v>
      </c>
      <c r="B1942" s="21" t="s">
        <v>770</v>
      </c>
      <c r="C1942" s="21" t="s">
        <v>794</v>
      </c>
      <c r="D1942" s="21" t="s">
        <v>26</v>
      </c>
      <c r="E1942" s="21" t="s">
        <v>6656</v>
      </c>
      <c r="F1942" s="21" t="s">
        <v>94</v>
      </c>
      <c r="G1942" s="21" t="s">
        <v>6657</v>
      </c>
      <c r="H1942" s="21" t="s">
        <v>1836</v>
      </c>
      <c r="I1942" s="21">
        <v>4</v>
      </c>
      <c r="J1942" s="21">
        <f t="shared" si="75"/>
        <v>1.2</v>
      </c>
      <c r="K1942" s="21">
        <f t="shared" si="76"/>
        <v>2.8</v>
      </c>
      <c r="L1942" s="21" t="s">
        <v>6658</v>
      </c>
      <c r="M1942" s="20" t="s">
        <v>23</v>
      </c>
      <c r="N1942" s="21" t="s">
        <v>6659</v>
      </c>
      <c r="O1942" s="22" t="s">
        <v>806</v>
      </c>
      <c r="P1942" s="21">
        <v>2019.12</v>
      </c>
      <c r="Q1942" s="21" t="s">
        <v>6648</v>
      </c>
    </row>
    <row r="1943" s="3" customFormat="1" ht="36" spans="1:17">
      <c r="A1943" s="20">
        <v>1937</v>
      </c>
      <c r="B1943" s="21" t="s">
        <v>770</v>
      </c>
      <c r="C1943" s="20" t="s">
        <v>771</v>
      </c>
      <c r="D1943" s="21" t="s">
        <v>26</v>
      </c>
      <c r="E1943" s="21" t="s">
        <v>6660</v>
      </c>
      <c r="F1943" s="21" t="s">
        <v>94</v>
      </c>
      <c r="G1943" s="21" t="s">
        <v>6661</v>
      </c>
      <c r="H1943" s="21" t="s">
        <v>372</v>
      </c>
      <c r="I1943" s="21">
        <v>12</v>
      </c>
      <c r="J1943" s="21">
        <f t="shared" ref="J1943:J2003" si="77">I1943*0.3</f>
        <v>3.6</v>
      </c>
      <c r="K1943" s="21">
        <f t="shared" ref="K1943:K2003" si="78">I1943*0.7</f>
        <v>8.4</v>
      </c>
      <c r="L1943" s="21" t="s">
        <v>6662</v>
      </c>
      <c r="M1943" s="20" t="s">
        <v>23</v>
      </c>
      <c r="N1943" s="21" t="s">
        <v>6663</v>
      </c>
      <c r="O1943" s="21">
        <v>2019.8</v>
      </c>
      <c r="P1943" s="21">
        <v>2019.12</v>
      </c>
      <c r="Q1943" s="21" t="s">
        <v>6648</v>
      </c>
    </row>
    <row r="1944" s="3" customFormat="1" ht="36" spans="1:17">
      <c r="A1944" s="20">
        <v>1938</v>
      </c>
      <c r="B1944" s="21" t="s">
        <v>770</v>
      </c>
      <c r="C1944" s="21" t="s">
        <v>794</v>
      </c>
      <c r="D1944" s="21" t="s">
        <v>26</v>
      </c>
      <c r="E1944" s="21" t="s">
        <v>6664</v>
      </c>
      <c r="F1944" s="21" t="s">
        <v>94</v>
      </c>
      <c r="G1944" s="21" t="s">
        <v>6665</v>
      </c>
      <c r="H1944" s="21" t="s">
        <v>567</v>
      </c>
      <c r="I1944" s="21">
        <v>4</v>
      </c>
      <c r="J1944" s="21">
        <f t="shared" si="77"/>
        <v>1.2</v>
      </c>
      <c r="K1944" s="21">
        <f t="shared" si="78"/>
        <v>2.8</v>
      </c>
      <c r="L1944" s="21" t="s">
        <v>2895</v>
      </c>
      <c r="M1944" s="20" t="s">
        <v>23</v>
      </c>
      <c r="N1944" s="21" t="s">
        <v>6666</v>
      </c>
      <c r="O1944" s="21">
        <v>2019.3</v>
      </c>
      <c r="P1944" s="21">
        <v>2019.12</v>
      </c>
      <c r="Q1944" s="21" t="s">
        <v>6648</v>
      </c>
    </row>
    <row r="1945" s="3" customFormat="1" ht="36" spans="1:17">
      <c r="A1945" s="20">
        <v>1939</v>
      </c>
      <c r="B1945" s="21" t="s">
        <v>770</v>
      </c>
      <c r="C1945" s="20" t="s">
        <v>771</v>
      </c>
      <c r="D1945" s="21" t="s">
        <v>313</v>
      </c>
      <c r="E1945" s="21" t="s">
        <v>6667</v>
      </c>
      <c r="F1945" s="21" t="s">
        <v>94</v>
      </c>
      <c r="G1945" s="21" t="s">
        <v>6668</v>
      </c>
      <c r="H1945" s="21" t="s">
        <v>372</v>
      </c>
      <c r="I1945" s="21">
        <v>16</v>
      </c>
      <c r="J1945" s="21">
        <f t="shared" si="77"/>
        <v>4.8</v>
      </c>
      <c r="K1945" s="21">
        <f t="shared" si="78"/>
        <v>11.2</v>
      </c>
      <c r="L1945" s="21" t="s">
        <v>1896</v>
      </c>
      <c r="M1945" s="20" t="s">
        <v>23</v>
      </c>
      <c r="N1945" s="21" t="s">
        <v>6669</v>
      </c>
      <c r="O1945" s="21">
        <v>2018.11</v>
      </c>
      <c r="P1945" s="21">
        <v>2019.3</v>
      </c>
      <c r="Q1945" s="21" t="s">
        <v>6670</v>
      </c>
    </row>
    <row r="1946" s="3" customFormat="1" ht="48" spans="1:17">
      <c r="A1946" s="20">
        <v>1940</v>
      </c>
      <c r="B1946" s="21" t="s">
        <v>770</v>
      </c>
      <c r="C1946" s="21" t="s">
        <v>794</v>
      </c>
      <c r="D1946" s="21" t="s">
        <v>884</v>
      </c>
      <c r="E1946" s="21" t="s">
        <v>6671</v>
      </c>
      <c r="F1946" s="21" t="s">
        <v>94</v>
      </c>
      <c r="G1946" s="21" t="s">
        <v>6672</v>
      </c>
      <c r="H1946" s="21" t="s">
        <v>1836</v>
      </c>
      <c r="I1946" s="21">
        <v>9</v>
      </c>
      <c r="J1946" s="21">
        <f t="shared" si="77"/>
        <v>2.7</v>
      </c>
      <c r="K1946" s="21">
        <f t="shared" si="78"/>
        <v>6.3</v>
      </c>
      <c r="L1946" s="21" t="s">
        <v>6673</v>
      </c>
      <c r="M1946" s="20" t="s">
        <v>23</v>
      </c>
      <c r="N1946" s="21" t="s">
        <v>6674</v>
      </c>
      <c r="O1946" s="21">
        <v>2018.12</v>
      </c>
      <c r="P1946" s="21">
        <v>2019.2</v>
      </c>
      <c r="Q1946" s="21" t="s">
        <v>6670</v>
      </c>
    </row>
    <row r="1947" s="3" customFormat="1" ht="36" spans="1:17">
      <c r="A1947" s="20">
        <v>1941</v>
      </c>
      <c r="B1947" s="21" t="s">
        <v>770</v>
      </c>
      <c r="C1947" s="20" t="s">
        <v>771</v>
      </c>
      <c r="D1947" s="21" t="s">
        <v>313</v>
      </c>
      <c r="E1947" s="21" t="s">
        <v>6675</v>
      </c>
      <c r="F1947" s="21" t="s">
        <v>94</v>
      </c>
      <c r="G1947" s="21" t="s">
        <v>6676</v>
      </c>
      <c r="H1947" s="21" t="s">
        <v>372</v>
      </c>
      <c r="I1947" s="21">
        <v>5</v>
      </c>
      <c r="J1947" s="21">
        <f t="shared" si="77"/>
        <v>1.5</v>
      </c>
      <c r="K1947" s="21">
        <f t="shared" si="78"/>
        <v>3.5</v>
      </c>
      <c r="L1947" s="21" t="s">
        <v>1896</v>
      </c>
      <c r="M1947" s="20" t="s">
        <v>23</v>
      </c>
      <c r="N1947" s="21" t="s">
        <v>6677</v>
      </c>
      <c r="O1947" s="21">
        <v>2018.12</v>
      </c>
      <c r="P1947" s="21">
        <v>2019.3</v>
      </c>
      <c r="Q1947" s="21" t="s">
        <v>6670</v>
      </c>
    </row>
    <row r="1948" s="3" customFormat="1" ht="36" spans="1:17">
      <c r="A1948" s="20">
        <v>1942</v>
      </c>
      <c r="B1948" s="21" t="s">
        <v>770</v>
      </c>
      <c r="C1948" s="20" t="s">
        <v>771</v>
      </c>
      <c r="D1948" s="21" t="s">
        <v>313</v>
      </c>
      <c r="E1948" s="21" t="s">
        <v>6678</v>
      </c>
      <c r="F1948" s="21" t="s">
        <v>94</v>
      </c>
      <c r="G1948" s="21" t="s">
        <v>6679</v>
      </c>
      <c r="H1948" s="21" t="s">
        <v>372</v>
      </c>
      <c r="I1948" s="21">
        <v>6</v>
      </c>
      <c r="J1948" s="21">
        <f t="shared" si="77"/>
        <v>1.8</v>
      </c>
      <c r="K1948" s="21">
        <f t="shared" si="78"/>
        <v>4.2</v>
      </c>
      <c r="L1948" s="21" t="s">
        <v>1896</v>
      </c>
      <c r="M1948" s="20" t="s">
        <v>23</v>
      </c>
      <c r="N1948" s="21" t="s">
        <v>6680</v>
      </c>
      <c r="O1948" s="21">
        <v>2019.3</v>
      </c>
      <c r="P1948" s="21">
        <v>2019.12</v>
      </c>
      <c r="Q1948" s="21" t="s">
        <v>6681</v>
      </c>
    </row>
    <row r="1949" s="3" customFormat="1" ht="36" spans="1:17">
      <c r="A1949" s="20">
        <v>1943</v>
      </c>
      <c r="B1949" s="21" t="s">
        <v>770</v>
      </c>
      <c r="C1949" s="20" t="s">
        <v>771</v>
      </c>
      <c r="D1949" s="21" t="s">
        <v>313</v>
      </c>
      <c r="E1949" s="21" t="s">
        <v>6682</v>
      </c>
      <c r="F1949" s="21" t="s">
        <v>94</v>
      </c>
      <c r="G1949" s="21" t="s">
        <v>6679</v>
      </c>
      <c r="H1949" s="21" t="s">
        <v>567</v>
      </c>
      <c r="I1949" s="21">
        <v>8</v>
      </c>
      <c r="J1949" s="21">
        <f t="shared" si="77"/>
        <v>2.4</v>
      </c>
      <c r="K1949" s="21">
        <f t="shared" si="78"/>
        <v>5.6</v>
      </c>
      <c r="L1949" s="21" t="s">
        <v>1896</v>
      </c>
      <c r="M1949" s="20" t="s">
        <v>23</v>
      </c>
      <c r="N1949" s="21" t="s">
        <v>6683</v>
      </c>
      <c r="O1949" s="21">
        <v>2019.3</v>
      </c>
      <c r="P1949" s="21">
        <v>2019.12</v>
      </c>
      <c r="Q1949" s="21" t="s">
        <v>6681</v>
      </c>
    </row>
    <row r="1950" s="3" customFormat="1" ht="36" spans="1:17">
      <c r="A1950" s="20">
        <v>1944</v>
      </c>
      <c r="B1950" s="21" t="s">
        <v>770</v>
      </c>
      <c r="C1950" s="21" t="s">
        <v>794</v>
      </c>
      <c r="D1950" s="21" t="s">
        <v>884</v>
      </c>
      <c r="E1950" s="21" t="s">
        <v>6684</v>
      </c>
      <c r="F1950" s="21" t="s">
        <v>94</v>
      </c>
      <c r="G1950" s="21" t="s">
        <v>6685</v>
      </c>
      <c r="H1950" s="21" t="s">
        <v>895</v>
      </c>
      <c r="I1950" s="21">
        <v>2</v>
      </c>
      <c r="J1950" s="21">
        <f t="shared" si="77"/>
        <v>0.6</v>
      </c>
      <c r="K1950" s="21">
        <f t="shared" si="78"/>
        <v>1.4</v>
      </c>
      <c r="L1950" s="21" t="s">
        <v>6686</v>
      </c>
      <c r="M1950" s="20" t="s">
        <v>23</v>
      </c>
      <c r="N1950" s="21" t="s">
        <v>6687</v>
      </c>
      <c r="O1950" s="21">
        <v>2019.3</v>
      </c>
      <c r="P1950" s="21">
        <v>2019.12</v>
      </c>
      <c r="Q1950" s="21" t="s">
        <v>6681</v>
      </c>
    </row>
    <row r="1951" s="3" customFormat="1" ht="36" spans="1:17">
      <c r="A1951" s="20">
        <v>1945</v>
      </c>
      <c r="B1951" s="21" t="s">
        <v>770</v>
      </c>
      <c r="C1951" s="21" t="s">
        <v>794</v>
      </c>
      <c r="D1951" s="21" t="s">
        <v>884</v>
      </c>
      <c r="E1951" s="21" t="s">
        <v>6688</v>
      </c>
      <c r="F1951" s="21" t="s">
        <v>94</v>
      </c>
      <c r="G1951" s="21" t="s">
        <v>6689</v>
      </c>
      <c r="H1951" s="21" t="s">
        <v>567</v>
      </c>
      <c r="I1951" s="21">
        <v>4</v>
      </c>
      <c r="J1951" s="21">
        <f t="shared" si="77"/>
        <v>1.2</v>
      </c>
      <c r="K1951" s="21">
        <f t="shared" si="78"/>
        <v>2.8</v>
      </c>
      <c r="L1951" s="21" t="s">
        <v>6633</v>
      </c>
      <c r="M1951" s="20" t="s">
        <v>23</v>
      </c>
      <c r="N1951" s="21" t="s">
        <v>6690</v>
      </c>
      <c r="O1951" s="21">
        <v>2019.3</v>
      </c>
      <c r="P1951" s="21">
        <v>2019.12</v>
      </c>
      <c r="Q1951" s="21" t="s">
        <v>6681</v>
      </c>
    </row>
    <row r="1952" s="3" customFormat="1" ht="36" spans="1:17">
      <c r="A1952" s="20">
        <v>1946</v>
      </c>
      <c r="B1952" s="21" t="s">
        <v>770</v>
      </c>
      <c r="C1952" s="21" t="s">
        <v>794</v>
      </c>
      <c r="D1952" s="21" t="s">
        <v>884</v>
      </c>
      <c r="E1952" s="21" t="s">
        <v>6691</v>
      </c>
      <c r="F1952" s="21" t="s">
        <v>94</v>
      </c>
      <c r="G1952" s="21" t="s">
        <v>6692</v>
      </c>
      <c r="H1952" s="21" t="s">
        <v>567</v>
      </c>
      <c r="I1952" s="21">
        <v>10</v>
      </c>
      <c r="J1952" s="21">
        <f t="shared" si="77"/>
        <v>3</v>
      </c>
      <c r="K1952" s="21">
        <f t="shared" si="78"/>
        <v>7</v>
      </c>
      <c r="L1952" s="21" t="s">
        <v>6693</v>
      </c>
      <c r="M1952" s="20" t="s">
        <v>23</v>
      </c>
      <c r="N1952" s="21" t="s">
        <v>6694</v>
      </c>
      <c r="O1952" s="21">
        <v>2019.3</v>
      </c>
      <c r="P1952" s="21">
        <v>2019.9</v>
      </c>
      <c r="Q1952" s="21" t="s">
        <v>6681</v>
      </c>
    </row>
    <row r="1953" s="3" customFormat="1" ht="36" spans="1:17">
      <c r="A1953" s="20">
        <v>1947</v>
      </c>
      <c r="B1953" s="21" t="s">
        <v>770</v>
      </c>
      <c r="C1953" s="20" t="s">
        <v>771</v>
      </c>
      <c r="D1953" s="21" t="s">
        <v>313</v>
      </c>
      <c r="E1953" s="21" t="s">
        <v>6695</v>
      </c>
      <c r="F1953" s="21" t="s">
        <v>94</v>
      </c>
      <c r="G1953" s="21" t="s">
        <v>6696</v>
      </c>
      <c r="H1953" s="21" t="s">
        <v>567</v>
      </c>
      <c r="I1953" s="21">
        <v>10.5</v>
      </c>
      <c r="J1953" s="21">
        <f t="shared" si="77"/>
        <v>3.15</v>
      </c>
      <c r="K1953" s="21">
        <f t="shared" si="78"/>
        <v>7.35</v>
      </c>
      <c r="L1953" s="21" t="s">
        <v>6697</v>
      </c>
      <c r="M1953" s="20" t="s">
        <v>23</v>
      </c>
      <c r="N1953" s="21" t="s">
        <v>6698</v>
      </c>
      <c r="O1953" s="21">
        <v>2019.3</v>
      </c>
      <c r="P1953" s="21">
        <v>2019.6</v>
      </c>
      <c r="Q1953" s="21" t="s">
        <v>6699</v>
      </c>
    </row>
    <row r="1954" s="3" customFormat="1" ht="36" spans="1:17">
      <c r="A1954" s="20">
        <v>1948</v>
      </c>
      <c r="B1954" s="21" t="s">
        <v>770</v>
      </c>
      <c r="C1954" s="20" t="s">
        <v>771</v>
      </c>
      <c r="D1954" s="21" t="s">
        <v>338</v>
      </c>
      <c r="E1954" s="21" t="s">
        <v>6700</v>
      </c>
      <c r="F1954" s="21" t="s">
        <v>94</v>
      </c>
      <c r="G1954" s="21" t="s">
        <v>6701</v>
      </c>
      <c r="H1954" s="21" t="s">
        <v>1988</v>
      </c>
      <c r="I1954" s="21">
        <v>3</v>
      </c>
      <c r="J1954" s="21">
        <f t="shared" si="77"/>
        <v>0.9</v>
      </c>
      <c r="K1954" s="21">
        <f t="shared" si="78"/>
        <v>2.1</v>
      </c>
      <c r="L1954" s="21" t="s">
        <v>6702</v>
      </c>
      <c r="M1954" s="20" t="s">
        <v>23</v>
      </c>
      <c r="N1954" s="21" t="s">
        <v>6698</v>
      </c>
      <c r="O1954" s="21">
        <v>2019.9</v>
      </c>
      <c r="P1954" s="21">
        <v>2019.11</v>
      </c>
      <c r="Q1954" s="21" t="s">
        <v>6699</v>
      </c>
    </row>
    <row r="1955" s="3" customFormat="1" ht="36" spans="1:17">
      <c r="A1955" s="20">
        <v>1949</v>
      </c>
      <c r="B1955" s="21" t="s">
        <v>770</v>
      </c>
      <c r="C1955" s="21" t="s">
        <v>794</v>
      </c>
      <c r="D1955" s="21" t="s">
        <v>26</v>
      </c>
      <c r="E1955" s="21" t="s">
        <v>6703</v>
      </c>
      <c r="F1955" s="21" t="s">
        <v>94</v>
      </c>
      <c r="G1955" s="21" t="s">
        <v>6704</v>
      </c>
      <c r="H1955" s="21" t="s">
        <v>1836</v>
      </c>
      <c r="I1955" s="21">
        <v>6</v>
      </c>
      <c r="J1955" s="21">
        <f t="shared" si="77"/>
        <v>1.8</v>
      </c>
      <c r="K1955" s="21">
        <f t="shared" si="78"/>
        <v>4.2</v>
      </c>
      <c r="L1955" s="21" t="s">
        <v>6705</v>
      </c>
      <c r="M1955" s="20" t="s">
        <v>23</v>
      </c>
      <c r="N1955" s="21" t="s">
        <v>6706</v>
      </c>
      <c r="O1955" s="21">
        <v>2019.8</v>
      </c>
      <c r="P1955" s="21">
        <v>2019.12</v>
      </c>
      <c r="Q1955" s="21" t="s">
        <v>6699</v>
      </c>
    </row>
    <row r="1956" s="3" customFormat="1" ht="48" spans="1:17">
      <c r="A1956" s="20">
        <v>1950</v>
      </c>
      <c r="B1956" s="21" t="s">
        <v>770</v>
      </c>
      <c r="C1956" s="21" t="s">
        <v>794</v>
      </c>
      <c r="D1956" s="21" t="s">
        <v>884</v>
      </c>
      <c r="E1956" s="21" t="s">
        <v>6707</v>
      </c>
      <c r="F1956" s="21" t="s">
        <v>94</v>
      </c>
      <c r="G1956" s="21" t="s">
        <v>6708</v>
      </c>
      <c r="H1956" s="21" t="s">
        <v>459</v>
      </c>
      <c r="I1956" s="21">
        <v>10.5</v>
      </c>
      <c r="J1956" s="21">
        <f t="shared" si="77"/>
        <v>3.15</v>
      </c>
      <c r="K1956" s="21">
        <f t="shared" si="78"/>
        <v>7.35</v>
      </c>
      <c r="L1956" s="21" t="s">
        <v>6709</v>
      </c>
      <c r="M1956" s="20" t="s">
        <v>23</v>
      </c>
      <c r="N1956" s="21" t="s">
        <v>6710</v>
      </c>
      <c r="O1956" s="21">
        <v>2019.9</v>
      </c>
      <c r="P1956" s="21">
        <v>2019.11</v>
      </c>
      <c r="Q1956" s="21" t="s">
        <v>6699</v>
      </c>
    </row>
    <row r="1957" s="3" customFormat="1" ht="60" spans="1:17">
      <c r="A1957" s="20">
        <v>1951</v>
      </c>
      <c r="B1957" s="21" t="s">
        <v>770</v>
      </c>
      <c r="C1957" s="21" t="s">
        <v>794</v>
      </c>
      <c r="D1957" s="21" t="s">
        <v>313</v>
      </c>
      <c r="E1957" s="21" t="s">
        <v>6711</v>
      </c>
      <c r="F1957" s="21" t="s">
        <v>94</v>
      </c>
      <c r="G1957" s="21" t="s">
        <v>6712</v>
      </c>
      <c r="H1957" s="21" t="s">
        <v>567</v>
      </c>
      <c r="I1957" s="21">
        <v>1.85</v>
      </c>
      <c r="J1957" s="21">
        <f t="shared" si="77"/>
        <v>0.555</v>
      </c>
      <c r="K1957" s="21">
        <f t="shared" si="78"/>
        <v>1.295</v>
      </c>
      <c r="L1957" s="21" t="s">
        <v>6713</v>
      </c>
      <c r="M1957" s="20" t="s">
        <v>23</v>
      </c>
      <c r="N1957" s="21" t="s">
        <v>6714</v>
      </c>
      <c r="O1957" s="21">
        <v>2019.6</v>
      </c>
      <c r="P1957" s="21">
        <v>2019.12</v>
      </c>
      <c r="Q1957" s="21" t="s">
        <v>6715</v>
      </c>
    </row>
    <row r="1958" s="3" customFormat="1" ht="48" spans="1:17">
      <c r="A1958" s="20">
        <v>1952</v>
      </c>
      <c r="B1958" s="21" t="s">
        <v>770</v>
      </c>
      <c r="C1958" s="21" t="s">
        <v>866</v>
      </c>
      <c r="D1958" s="21" t="s">
        <v>884</v>
      </c>
      <c r="E1958" s="21" t="s">
        <v>6716</v>
      </c>
      <c r="F1958" s="21" t="s">
        <v>94</v>
      </c>
      <c r="G1958" s="21" t="s">
        <v>6717</v>
      </c>
      <c r="H1958" s="21" t="s">
        <v>868</v>
      </c>
      <c r="I1958" s="21">
        <v>4.25</v>
      </c>
      <c r="J1958" s="21">
        <f t="shared" si="77"/>
        <v>1.275</v>
      </c>
      <c r="K1958" s="21">
        <f t="shared" si="78"/>
        <v>2.975</v>
      </c>
      <c r="L1958" s="21" t="s">
        <v>6718</v>
      </c>
      <c r="M1958" s="20" t="s">
        <v>23</v>
      </c>
      <c r="N1958" s="21" t="s">
        <v>6719</v>
      </c>
      <c r="O1958" s="21">
        <v>2019.6</v>
      </c>
      <c r="P1958" s="21">
        <v>2019.11</v>
      </c>
      <c r="Q1958" s="21" t="s">
        <v>6715</v>
      </c>
    </row>
    <row r="1959" s="3" customFormat="1" ht="36" spans="1:17">
      <c r="A1959" s="20">
        <v>1953</v>
      </c>
      <c r="B1959" s="21" t="s">
        <v>770</v>
      </c>
      <c r="C1959" s="21" t="s">
        <v>794</v>
      </c>
      <c r="D1959" s="21" t="s">
        <v>26</v>
      </c>
      <c r="E1959" s="21" t="s">
        <v>6720</v>
      </c>
      <c r="F1959" s="21" t="s">
        <v>94</v>
      </c>
      <c r="G1959" s="21" t="s">
        <v>6721</v>
      </c>
      <c r="H1959" s="21" t="s">
        <v>435</v>
      </c>
      <c r="I1959" s="21">
        <v>2.7</v>
      </c>
      <c r="J1959" s="21">
        <f t="shared" si="77"/>
        <v>0.81</v>
      </c>
      <c r="K1959" s="21">
        <f t="shared" si="78"/>
        <v>1.89</v>
      </c>
      <c r="L1959" s="21" t="s">
        <v>6722</v>
      </c>
      <c r="M1959" s="20" t="s">
        <v>23</v>
      </c>
      <c r="N1959" s="21" t="s">
        <v>6723</v>
      </c>
      <c r="O1959" s="21">
        <v>2019.9</v>
      </c>
      <c r="P1959" s="21">
        <v>2019.12</v>
      </c>
      <c r="Q1959" s="21" t="s">
        <v>6724</v>
      </c>
    </row>
    <row r="1960" s="3" customFormat="1" ht="48" spans="1:17">
      <c r="A1960" s="20">
        <v>1954</v>
      </c>
      <c r="B1960" s="21" t="s">
        <v>770</v>
      </c>
      <c r="C1960" s="20" t="s">
        <v>771</v>
      </c>
      <c r="D1960" s="21" t="s">
        <v>26</v>
      </c>
      <c r="E1960" s="21" t="s">
        <v>6725</v>
      </c>
      <c r="F1960" s="21" t="s">
        <v>94</v>
      </c>
      <c r="G1960" s="21" t="s">
        <v>6726</v>
      </c>
      <c r="H1960" s="21" t="s">
        <v>372</v>
      </c>
      <c r="I1960" s="21">
        <v>10.5</v>
      </c>
      <c r="J1960" s="21">
        <f t="shared" si="77"/>
        <v>3.15</v>
      </c>
      <c r="K1960" s="21">
        <f t="shared" si="78"/>
        <v>7.35</v>
      </c>
      <c r="L1960" s="21" t="s">
        <v>6727</v>
      </c>
      <c r="M1960" s="20" t="s">
        <v>23</v>
      </c>
      <c r="N1960" s="21" t="s">
        <v>6728</v>
      </c>
      <c r="O1960" s="21">
        <v>2019.3</v>
      </c>
      <c r="P1960" s="21">
        <v>2019.12</v>
      </c>
      <c r="Q1960" s="21" t="s">
        <v>6724</v>
      </c>
    </row>
    <row r="1961" s="3" customFormat="1" ht="36" spans="1:17">
      <c r="A1961" s="20">
        <v>1955</v>
      </c>
      <c r="B1961" s="21" t="s">
        <v>770</v>
      </c>
      <c r="C1961" s="21" t="s">
        <v>794</v>
      </c>
      <c r="D1961" s="21" t="s">
        <v>884</v>
      </c>
      <c r="E1961" s="21" t="s">
        <v>6729</v>
      </c>
      <c r="F1961" s="21" t="s">
        <v>94</v>
      </c>
      <c r="G1961" s="21" t="s">
        <v>6730</v>
      </c>
      <c r="H1961" s="21" t="s">
        <v>567</v>
      </c>
      <c r="I1961" s="21">
        <v>3.6</v>
      </c>
      <c r="J1961" s="21">
        <f t="shared" si="77"/>
        <v>1.08</v>
      </c>
      <c r="K1961" s="21">
        <f t="shared" si="78"/>
        <v>2.52</v>
      </c>
      <c r="L1961" s="21" t="s">
        <v>6731</v>
      </c>
      <c r="M1961" s="20" t="s">
        <v>23</v>
      </c>
      <c r="N1961" s="21" t="s">
        <v>6732</v>
      </c>
      <c r="O1961" s="21">
        <v>2019.3</v>
      </c>
      <c r="P1961" s="21">
        <v>2019.4</v>
      </c>
      <c r="Q1961" s="21" t="s">
        <v>6724</v>
      </c>
    </row>
    <row r="1962" s="3" customFormat="1" ht="48" spans="1:17">
      <c r="A1962" s="20">
        <v>1956</v>
      </c>
      <c r="B1962" s="21" t="s">
        <v>770</v>
      </c>
      <c r="C1962" s="20" t="s">
        <v>771</v>
      </c>
      <c r="D1962" s="21" t="s">
        <v>884</v>
      </c>
      <c r="E1962" s="21" t="s">
        <v>6733</v>
      </c>
      <c r="F1962" s="21" t="s">
        <v>94</v>
      </c>
      <c r="G1962" s="21" t="s">
        <v>6734</v>
      </c>
      <c r="H1962" s="21" t="s">
        <v>567</v>
      </c>
      <c r="I1962" s="21">
        <v>10</v>
      </c>
      <c r="J1962" s="21">
        <f t="shared" si="77"/>
        <v>3</v>
      </c>
      <c r="K1962" s="21">
        <f t="shared" si="78"/>
        <v>7</v>
      </c>
      <c r="L1962" s="21" t="s">
        <v>6735</v>
      </c>
      <c r="M1962" s="20" t="s">
        <v>23</v>
      </c>
      <c r="N1962" s="21" t="s">
        <v>6736</v>
      </c>
      <c r="O1962" s="21">
        <v>2019.9</v>
      </c>
      <c r="P1962" s="21">
        <v>2019.12</v>
      </c>
      <c r="Q1962" s="21" t="s">
        <v>6724</v>
      </c>
    </row>
    <row r="1963" s="3" customFormat="1" ht="36" spans="1:17">
      <c r="A1963" s="20">
        <v>1957</v>
      </c>
      <c r="B1963" s="21" t="s">
        <v>770</v>
      </c>
      <c r="C1963" s="20" t="s">
        <v>771</v>
      </c>
      <c r="D1963" s="21" t="s">
        <v>26</v>
      </c>
      <c r="E1963" s="21" t="s">
        <v>6737</v>
      </c>
      <c r="F1963" s="21" t="s">
        <v>94</v>
      </c>
      <c r="G1963" s="21" t="s">
        <v>6738</v>
      </c>
      <c r="H1963" s="21" t="s">
        <v>567</v>
      </c>
      <c r="I1963" s="21">
        <v>3.2</v>
      </c>
      <c r="J1963" s="21">
        <f t="shared" si="77"/>
        <v>0.96</v>
      </c>
      <c r="K1963" s="21">
        <f t="shared" si="78"/>
        <v>2.24</v>
      </c>
      <c r="L1963" s="21" t="s">
        <v>6739</v>
      </c>
      <c r="M1963" s="20" t="s">
        <v>23</v>
      </c>
      <c r="N1963" s="21" t="s">
        <v>6740</v>
      </c>
      <c r="O1963" s="21">
        <v>2019.3</v>
      </c>
      <c r="P1963" s="21">
        <v>2019.12</v>
      </c>
      <c r="Q1963" s="21" t="s">
        <v>6724</v>
      </c>
    </row>
    <row r="1964" s="3" customFormat="1" ht="36" spans="1:17">
      <c r="A1964" s="20">
        <v>1958</v>
      </c>
      <c r="B1964" s="21" t="s">
        <v>770</v>
      </c>
      <c r="C1964" s="20" t="s">
        <v>771</v>
      </c>
      <c r="D1964" s="21" t="s">
        <v>313</v>
      </c>
      <c r="E1964" s="21" t="s">
        <v>6741</v>
      </c>
      <c r="F1964" s="21" t="s">
        <v>94</v>
      </c>
      <c r="G1964" s="21" t="s">
        <v>6742</v>
      </c>
      <c r="H1964" s="21" t="s">
        <v>372</v>
      </c>
      <c r="I1964" s="21">
        <v>20</v>
      </c>
      <c r="J1964" s="21">
        <f t="shared" si="77"/>
        <v>6</v>
      </c>
      <c r="K1964" s="21">
        <f t="shared" si="78"/>
        <v>14</v>
      </c>
      <c r="L1964" s="21" t="s">
        <v>6743</v>
      </c>
      <c r="M1964" s="20" t="s">
        <v>23</v>
      </c>
      <c r="N1964" s="21" t="s">
        <v>6698</v>
      </c>
      <c r="O1964" s="22" t="s">
        <v>805</v>
      </c>
      <c r="P1964" s="22" t="s">
        <v>34</v>
      </c>
      <c r="Q1964" s="21" t="s">
        <v>6699</v>
      </c>
    </row>
    <row r="1965" s="3" customFormat="1" ht="36" spans="1:17">
      <c r="A1965" s="20">
        <v>1959</v>
      </c>
      <c r="B1965" s="21" t="s">
        <v>770</v>
      </c>
      <c r="C1965" s="21" t="s">
        <v>794</v>
      </c>
      <c r="D1965" s="21" t="s">
        <v>884</v>
      </c>
      <c r="E1965" s="21" t="s">
        <v>6744</v>
      </c>
      <c r="F1965" s="21" t="s">
        <v>94</v>
      </c>
      <c r="G1965" s="21" t="s">
        <v>6745</v>
      </c>
      <c r="H1965" s="21" t="s">
        <v>567</v>
      </c>
      <c r="I1965" s="21">
        <v>10</v>
      </c>
      <c r="J1965" s="21">
        <f t="shared" si="77"/>
        <v>3</v>
      </c>
      <c r="K1965" s="21">
        <f t="shared" si="78"/>
        <v>7</v>
      </c>
      <c r="L1965" s="21" t="s">
        <v>6746</v>
      </c>
      <c r="M1965" s="20" t="s">
        <v>23</v>
      </c>
      <c r="N1965" s="21" t="s">
        <v>6747</v>
      </c>
      <c r="O1965" s="22" t="s">
        <v>842</v>
      </c>
      <c r="P1965" s="22" t="s">
        <v>110</v>
      </c>
      <c r="Q1965" s="21" t="s">
        <v>6487</v>
      </c>
    </row>
    <row r="1966" s="3" customFormat="1" ht="48" spans="1:17">
      <c r="A1966" s="20">
        <v>1960</v>
      </c>
      <c r="B1966" s="21" t="s">
        <v>770</v>
      </c>
      <c r="C1966" s="21" t="s">
        <v>794</v>
      </c>
      <c r="D1966" s="21" t="s">
        <v>26</v>
      </c>
      <c r="E1966" s="21" t="s">
        <v>6748</v>
      </c>
      <c r="F1966" s="21" t="s">
        <v>94</v>
      </c>
      <c r="G1966" s="21" t="s">
        <v>6749</v>
      </c>
      <c r="H1966" s="21" t="s">
        <v>567</v>
      </c>
      <c r="I1966" s="21">
        <v>10</v>
      </c>
      <c r="J1966" s="21">
        <f t="shared" si="77"/>
        <v>3</v>
      </c>
      <c r="K1966" s="21">
        <f t="shared" si="78"/>
        <v>7</v>
      </c>
      <c r="L1966" s="21" t="s">
        <v>6750</v>
      </c>
      <c r="M1966" s="20" t="s">
        <v>23</v>
      </c>
      <c r="N1966" s="21" t="s">
        <v>6571</v>
      </c>
      <c r="O1966" s="22" t="s">
        <v>34</v>
      </c>
      <c r="P1966" s="22" t="s">
        <v>110</v>
      </c>
      <c r="Q1966" s="21" t="s">
        <v>6441</v>
      </c>
    </row>
    <row r="1967" s="3" customFormat="1" ht="36" spans="1:17">
      <c r="A1967" s="20">
        <v>1961</v>
      </c>
      <c r="B1967" s="21" t="s">
        <v>770</v>
      </c>
      <c r="C1967" s="21" t="s">
        <v>794</v>
      </c>
      <c r="D1967" s="21" t="s">
        <v>884</v>
      </c>
      <c r="E1967" s="21" t="s">
        <v>6751</v>
      </c>
      <c r="F1967" s="21" t="s">
        <v>94</v>
      </c>
      <c r="G1967" s="21" t="s">
        <v>6752</v>
      </c>
      <c r="H1967" s="23" t="s">
        <v>567</v>
      </c>
      <c r="I1967" s="21">
        <v>5</v>
      </c>
      <c r="J1967" s="21">
        <f t="shared" si="77"/>
        <v>1.5</v>
      </c>
      <c r="K1967" s="21">
        <f t="shared" si="78"/>
        <v>3.5</v>
      </c>
      <c r="L1967" s="21" t="s">
        <v>6753</v>
      </c>
      <c r="M1967" s="20" t="s">
        <v>23</v>
      </c>
      <c r="N1967" s="21" t="s">
        <v>6754</v>
      </c>
      <c r="O1967" s="22" t="s">
        <v>805</v>
      </c>
      <c r="P1967" s="22" t="s">
        <v>110</v>
      </c>
      <c r="Q1967" s="21" t="s">
        <v>6425</v>
      </c>
    </row>
    <row r="1968" s="3" customFormat="1" ht="36" spans="1:17">
      <c r="A1968" s="20">
        <v>1962</v>
      </c>
      <c r="B1968" s="21" t="s">
        <v>770</v>
      </c>
      <c r="C1968" s="21" t="s">
        <v>794</v>
      </c>
      <c r="D1968" s="21" t="s">
        <v>884</v>
      </c>
      <c r="E1968" s="21" t="s">
        <v>6755</v>
      </c>
      <c r="F1968" s="21" t="s">
        <v>94</v>
      </c>
      <c r="G1968" s="21" t="s">
        <v>6756</v>
      </c>
      <c r="H1968" s="21" t="s">
        <v>567</v>
      </c>
      <c r="I1968" s="21">
        <v>5</v>
      </c>
      <c r="J1968" s="21">
        <f t="shared" si="77"/>
        <v>1.5</v>
      </c>
      <c r="K1968" s="21">
        <f t="shared" si="78"/>
        <v>3.5</v>
      </c>
      <c r="L1968" s="21" t="s">
        <v>6757</v>
      </c>
      <c r="M1968" s="20" t="s">
        <v>23</v>
      </c>
      <c r="N1968" s="21" t="s">
        <v>6680</v>
      </c>
      <c r="O1968" s="22" t="s">
        <v>842</v>
      </c>
      <c r="P1968" s="22" t="s">
        <v>34</v>
      </c>
      <c r="Q1968" s="21" t="s">
        <v>6715</v>
      </c>
    </row>
    <row r="1969" s="3" customFormat="1" ht="36" spans="1:17">
      <c r="A1969" s="20">
        <v>1963</v>
      </c>
      <c r="B1969" s="21" t="s">
        <v>770</v>
      </c>
      <c r="C1969" s="20" t="s">
        <v>771</v>
      </c>
      <c r="D1969" s="21" t="s">
        <v>26</v>
      </c>
      <c r="E1969" s="21" t="s">
        <v>6758</v>
      </c>
      <c r="F1969" s="21" t="s">
        <v>94</v>
      </c>
      <c r="G1969" s="21" t="s">
        <v>6759</v>
      </c>
      <c r="H1969" s="21" t="s">
        <v>372</v>
      </c>
      <c r="I1969" s="21">
        <v>10</v>
      </c>
      <c r="J1969" s="21">
        <f t="shared" si="77"/>
        <v>3</v>
      </c>
      <c r="K1969" s="21">
        <f t="shared" si="78"/>
        <v>7</v>
      </c>
      <c r="L1969" s="21" t="s">
        <v>6760</v>
      </c>
      <c r="M1969" s="20" t="s">
        <v>23</v>
      </c>
      <c r="N1969" s="21" t="s">
        <v>6761</v>
      </c>
      <c r="O1969" s="22" t="s">
        <v>110</v>
      </c>
      <c r="P1969" s="22" t="s">
        <v>806</v>
      </c>
      <c r="Q1969" s="21" t="s">
        <v>6715</v>
      </c>
    </row>
    <row r="1970" s="3" customFormat="1" ht="36" spans="1:17">
      <c r="A1970" s="20">
        <v>1964</v>
      </c>
      <c r="B1970" s="21" t="s">
        <v>770</v>
      </c>
      <c r="C1970" s="21" t="s">
        <v>794</v>
      </c>
      <c r="D1970" s="21" t="s">
        <v>884</v>
      </c>
      <c r="E1970" s="21" t="s">
        <v>6762</v>
      </c>
      <c r="F1970" s="21" t="s">
        <v>94</v>
      </c>
      <c r="G1970" s="21" t="s">
        <v>6763</v>
      </c>
      <c r="H1970" s="21" t="s">
        <v>567</v>
      </c>
      <c r="I1970" s="21">
        <v>10</v>
      </c>
      <c r="J1970" s="21">
        <f t="shared" si="77"/>
        <v>3</v>
      </c>
      <c r="K1970" s="21">
        <f t="shared" si="78"/>
        <v>7</v>
      </c>
      <c r="L1970" s="21" t="s">
        <v>6764</v>
      </c>
      <c r="M1970" s="20" t="s">
        <v>23</v>
      </c>
      <c r="N1970" s="21" t="s">
        <v>6571</v>
      </c>
      <c r="O1970" s="22" t="s">
        <v>842</v>
      </c>
      <c r="P1970" s="22" t="s">
        <v>110</v>
      </c>
      <c r="Q1970" s="21" t="s">
        <v>6425</v>
      </c>
    </row>
    <row r="1971" s="3" customFormat="1" ht="36" spans="1:17">
      <c r="A1971" s="20">
        <v>1965</v>
      </c>
      <c r="B1971" s="21" t="s">
        <v>770</v>
      </c>
      <c r="C1971" s="20" t="s">
        <v>771</v>
      </c>
      <c r="D1971" s="23" t="s">
        <v>26</v>
      </c>
      <c r="E1971" s="21" t="s">
        <v>6765</v>
      </c>
      <c r="F1971" s="21" t="s">
        <v>94</v>
      </c>
      <c r="G1971" s="21" t="s">
        <v>103</v>
      </c>
      <c r="H1971" s="21" t="s">
        <v>372</v>
      </c>
      <c r="I1971" s="21">
        <v>10</v>
      </c>
      <c r="J1971" s="21">
        <f t="shared" si="77"/>
        <v>3</v>
      </c>
      <c r="K1971" s="21">
        <f t="shared" si="78"/>
        <v>7</v>
      </c>
      <c r="L1971" s="21" t="s">
        <v>6766</v>
      </c>
      <c r="M1971" s="20" t="s">
        <v>23</v>
      </c>
      <c r="N1971" s="21" t="s">
        <v>6767</v>
      </c>
      <c r="O1971" s="22" t="s">
        <v>842</v>
      </c>
      <c r="P1971" s="22" t="s">
        <v>34</v>
      </c>
      <c r="Q1971" s="21" t="s">
        <v>6724</v>
      </c>
    </row>
    <row r="1972" s="3" customFormat="1" ht="36" spans="1:17">
      <c r="A1972" s="20">
        <v>1966</v>
      </c>
      <c r="B1972" s="21" t="s">
        <v>770</v>
      </c>
      <c r="C1972" s="20" t="s">
        <v>771</v>
      </c>
      <c r="D1972" s="21" t="s">
        <v>313</v>
      </c>
      <c r="E1972" s="21" t="s">
        <v>6768</v>
      </c>
      <c r="F1972" s="21" t="s">
        <v>94</v>
      </c>
      <c r="G1972" s="21" t="s">
        <v>95</v>
      </c>
      <c r="H1972" s="21" t="s">
        <v>372</v>
      </c>
      <c r="I1972" s="21">
        <v>10</v>
      </c>
      <c r="J1972" s="21">
        <f t="shared" si="77"/>
        <v>3</v>
      </c>
      <c r="K1972" s="21">
        <f t="shared" si="78"/>
        <v>7</v>
      </c>
      <c r="L1972" s="21" t="s">
        <v>6769</v>
      </c>
      <c r="M1972" s="20" t="s">
        <v>23</v>
      </c>
      <c r="N1972" s="21" t="s">
        <v>6770</v>
      </c>
      <c r="O1972" s="22" t="s">
        <v>842</v>
      </c>
      <c r="P1972" s="22" t="s">
        <v>110</v>
      </c>
      <c r="Q1972" s="21" t="s">
        <v>6681</v>
      </c>
    </row>
    <row r="1973" s="3" customFormat="1" ht="36" spans="1:17">
      <c r="A1973" s="20">
        <v>1967</v>
      </c>
      <c r="B1973" s="21" t="s">
        <v>770</v>
      </c>
      <c r="C1973" s="20" t="s">
        <v>771</v>
      </c>
      <c r="D1973" s="21" t="s">
        <v>26</v>
      </c>
      <c r="E1973" s="21" t="s">
        <v>6771</v>
      </c>
      <c r="F1973" s="21" t="s">
        <v>94</v>
      </c>
      <c r="G1973" s="21" t="s">
        <v>6772</v>
      </c>
      <c r="H1973" s="21" t="s">
        <v>372</v>
      </c>
      <c r="I1973" s="21">
        <v>2</v>
      </c>
      <c r="J1973" s="21">
        <f t="shared" si="77"/>
        <v>0.6</v>
      </c>
      <c r="K1973" s="21">
        <f t="shared" si="78"/>
        <v>1.4</v>
      </c>
      <c r="L1973" s="21" t="s">
        <v>6773</v>
      </c>
      <c r="M1973" s="20" t="s">
        <v>23</v>
      </c>
      <c r="N1973" s="21" t="s">
        <v>6774</v>
      </c>
      <c r="O1973" s="28">
        <v>2018.11</v>
      </c>
      <c r="P1973" s="29">
        <v>2019.1</v>
      </c>
      <c r="Q1973" s="21" t="s">
        <v>6615</v>
      </c>
    </row>
    <row r="1974" s="3" customFormat="1" ht="36" spans="1:17">
      <c r="A1974" s="20">
        <v>1968</v>
      </c>
      <c r="B1974" s="21" t="s">
        <v>770</v>
      </c>
      <c r="C1974" s="20" t="s">
        <v>771</v>
      </c>
      <c r="D1974" s="21" t="s">
        <v>313</v>
      </c>
      <c r="E1974" s="21" t="s">
        <v>6775</v>
      </c>
      <c r="F1974" s="21" t="s">
        <v>94</v>
      </c>
      <c r="G1974" s="21" t="s">
        <v>6776</v>
      </c>
      <c r="H1974" s="23" t="s">
        <v>567</v>
      </c>
      <c r="I1974" s="21">
        <v>3</v>
      </c>
      <c r="J1974" s="21">
        <f t="shared" si="77"/>
        <v>0.9</v>
      </c>
      <c r="K1974" s="21">
        <f t="shared" si="78"/>
        <v>2.1</v>
      </c>
      <c r="L1974" s="21" t="s">
        <v>6777</v>
      </c>
      <c r="M1974" s="20" t="s">
        <v>23</v>
      </c>
      <c r="N1974" s="21" t="s">
        <v>6774</v>
      </c>
      <c r="O1974" s="29">
        <v>2018.11</v>
      </c>
      <c r="P1974" s="29">
        <v>2019.1</v>
      </c>
      <c r="Q1974" s="21" t="s">
        <v>6615</v>
      </c>
    </row>
    <row r="1975" s="3" customFormat="1" ht="36" spans="1:17">
      <c r="A1975" s="20">
        <v>1969</v>
      </c>
      <c r="B1975" s="21" t="s">
        <v>770</v>
      </c>
      <c r="C1975" s="21" t="s">
        <v>794</v>
      </c>
      <c r="D1975" s="21" t="s">
        <v>26</v>
      </c>
      <c r="E1975" s="21" t="s">
        <v>6778</v>
      </c>
      <c r="F1975" s="21" t="s">
        <v>94</v>
      </c>
      <c r="G1975" s="21" t="s">
        <v>6779</v>
      </c>
      <c r="H1975" s="21" t="s">
        <v>567</v>
      </c>
      <c r="I1975" s="21">
        <v>3</v>
      </c>
      <c r="J1975" s="21">
        <f t="shared" si="77"/>
        <v>0.9</v>
      </c>
      <c r="K1975" s="21">
        <f t="shared" si="78"/>
        <v>2.1</v>
      </c>
      <c r="L1975" s="21" t="s">
        <v>6780</v>
      </c>
      <c r="M1975" s="20" t="s">
        <v>23</v>
      </c>
      <c r="N1975" s="21" t="s">
        <v>6781</v>
      </c>
      <c r="O1975" s="29">
        <v>2018.12</v>
      </c>
      <c r="P1975" s="37">
        <v>2019.2</v>
      </c>
      <c r="Q1975" s="23" t="s">
        <v>6681</v>
      </c>
    </row>
    <row r="1976" s="3" customFormat="1" ht="36" spans="1:17">
      <c r="A1976" s="20">
        <v>1970</v>
      </c>
      <c r="B1976" s="21" t="s">
        <v>770</v>
      </c>
      <c r="C1976" s="21" t="s">
        <v>866</v>
      </c>
      <c r="D1976" s="21" t="s">
        <v>313</v>
      </c>
      <c r="E1976" s="21" t="s">
        <v>6782</v>
      </c>
      <c r="F1976" s="21" t="s">
        <v>94</v>
      </c>
      <c r="G1976" s="21" t="s">
        <v>6779</v>
      </c>
      <c r="H1976" s="23" t="s">
        <v>868</v>
      </c>
      <c r="I1976" s="21">
        <v>2</v>
      </c>
      <c r="J1976" s="21">
        <f t="shared" si="77"/>
        <v>0.6</v>
      </c>
      <c r="K1976" s="21">
        <f t="shared" si="78"/>
        <v>1.4</v>
      </c>
      <c r="L1976" s="21" t="s">
        <v>6783</v>
      </c>
      <c r="M1976" s="20" t="s">
        <v>23</v>
      </c>
      <c r="N1976" s="21" t="s">
        <v>6784</v>
      </c>
      <c r="O1976" s="29">
        <v>2018.11</v>
      </c>
      <c r="P1976" s="37">
        <v>2019.1</v>
      </c>
      <c r="Q1976" s="23" t="s">
        <v>6681</v>
      </c>
    </row>
    <row r="1977" s="3" customFormat="1" ht="36" spans="1:17">
      <c r="A1977" s="20">
        <v>1971</v>
      </c>
      <c r="B1977" s="21" t="s">
        <v>770</v>
      </c>
      <c r="C1977" s="20" t="s">
        <v>771</v>
      </c>
      <c r="D1977" s="21" t="s">
        <v>26</v>
      </c>
      <c r="E1977" s="21" t="s">
        <v>6785</v>
      </c>
      <c r="F1977" s="21" t="s">
        <v>94</v>
      </c>
      <c r="G1977" s="21" t="s">
        <v>6570</v>
      </c>
      <c r="H1977" s="23" t="s">
        <v>567</v>
      </c>
      <c r="I1977" s="21">
        <v>2.8</v>
      </c>
      <c r="J1977" s="21">
        <f t="shared" si="77"/>
        <v>0.84</v>
      </c>
      <c r="K1977" s="21">
        <f t="shared" si="78"/>
        <v>1.96</v>
      </c>
      <c r="L1977" s="21" t="s">
        <v>6786</v>
      </c>
      <c r="M1977" s="20" t="s">
        <v>23</v>
      </c>
      <c r="N1977" s="21" t="s">
        <v>6787</v>
      </c>
      <c r="O1977" s="29">
        <v>2018.11</v>
      </c>
      <c r="P1977" s="21">
        <v>2019.2</v>
      </c>
      <c r="Q1977" s="21" t="s">
        <v>6564</v>
      </c>
    </row>
    <row r="1978" s="3" customFormat="1" ht="36" spans="1:17">
      <c r="A1978" s="20">
        <v>1972</v>
      </c>
      <c r="B1978" s="21" t="s">
        <v>770</v>
      </c>
      <c r="C1978" s="21" t="s">
        <v>794</v>
      </c>
      <c r="D1978" s="21" t="s">
        <v>884</v>
      </c>
      <c r="E1978" s="21" t="s">
        <v>6788</v>
      </c>
      <c r="F1978" s="21" t="s">
        <v>94</v>
      </c>
      <c r="G1978" s="21" t="s">
        <v>6789</v>
      </c>
      <c r="H1978" s="21" t="s">
        <v>459</v>
      </c>
      <c r="I1978" s="21">
        <v>7.2</v>
      </c>
      <c r="J1978" s="21">
        <f t="shared" si="77"/>
        <v>2.16</v>
      </c>
      <c r="K1978" s="21">
        <f t="shared" si="78"/>
        <v>5.04</v>
      </c>
      <c r="L1978" s="21" t="s">
        <v>6790</v>
      </c>
      <c r="M1978" s="20" t="s">
        <v>23</v>
      </c>
      <c r="N1978" s="21" t="s">
        <v>6791</v>
      </c>
      <c r="O1978" s="29">
        <v>2018.11</v>
      </c>
      <c r="P1978" s="21">
        <v>2019.2</v>
      </c>
      <c r="Q1978" s="21" t="s">
        <v>6564</v>
      </c>
    </row>
    <row r="1979" s="3" customFormat="1" ht="36" spans="1:17">
      <c r="A1979" s="20">
        <v>1973</v>
      </c>
      <c r="B1979" s="21" t="s">
        <v>770</v>
      </c>
      <c r="C1979" s="20" t="s">
        <v>771</v>
      </c>
      <c r="D1979" s="21" t="s">
        <v>313</v>
      </c>
      <c r="E1979" s="21" t="s">
        <v>6792</v>
      </c>
      <c r="F1979" s="21" t="s">
        <v>94</v>
      </c>
      <c r="G1979" s="21" t="s">
        <v>6793</v>
      </c>
      <c r="H1979" s="21" t="s">
        <v>567</v>
      </c>
      <c r="I1979" s="21">
        <v>10</v>
      </c>
      <c r="J1979" s="21">
        <f t="shared" si="77"/>
        <v>3</v>
      </c>
      <c r="K1979" s="21">
        <f t="shared" si="78"/>
        <v>7</v>
      </c>
      <c r="L1979" s="21" t="s">
        <v>6794</v>
      </c>
      <c r="M1979" s="20" t="s">
        <v>23</v>
      </c>
      <c r="N1979" s="21" t="s">
        <v>6698</v>
      </c>
      <c r="O1979" s="29">
        <v>2018.5</v>
      </c>
      <c r="P1979" s="21">
        <v>2019.1</v>
      </c>
      <c r="Q1979" s="21" t="s">
        <v>6699</v>
      </c>
    </row>
    <row r="1980" s="3" customFormat="1" ht="36" spans="1:17">
      <c r="A1980" s="20">
        <v>1974</v>
      </c>
      <c r="B1980" s="21" t="s">
        <v>770</v>
      </c>
      <c r="C1980" s="20" t="s">
        <v>771</v>
      </c>
      <c r="D1980" s="21" t="s">
        <v>26</v>
      </c>
      <c r="E1980" s="21" t="s">
        <v>6795</v>
      </c>
      <c r="F1980" s="21" t="s">
        <v>94</v>
      </c>
      <c r="G1980" s="21" t="s">
        <v>6796</v>
      </c>
      <c r="H1980" s="21" t="s">
        <v>372</v>
      </c>
      <c r="I1980" s="21">
        <v>20</v>
      </c>
      <c r="J1980" s="21">
        <f t="shared" si="77"/>
        <v>6</v>
      </c>
      <c r="K1980" s="21">
        <f t="shared" si="78"/>
        <v>14</v>
      </c>
      <c r="L1980" s="21" t="s">
        <v>6797</v>
      </c>
      <c r="M1980" s="20" t="s">
        <v>23</v>
      </c>
      <c r="N1980" s="21" t="s">
        <v>6798</v>
      </c>
      <c r="O1980" s="29">
        <v>2018.7</v>
      </c>
      <c r="P1980" s="21">
        <v>2019.1</v>
      </c>
      <c r="Q1980" s="21" t="s">
        <v>6699</v>
      </c>
    </row>
    <row r="1981" s="3" customFormat="1" ht="36" spans="1:17">
      <c r="A1981" s="20">
        <v>1975</v>
      </c>
      <c r="B1981" s="21" t="s">
        <v>770</v>
      </c>
      <c r="C1981" s="21" t="s">
        <v>866</v>
      </c>
      <c r="D1981" s="21" t="s">
        <v>26</v>
      </c>
      <c r="E1981" s="21" t="s">
        <v>6799</v>
      </c>
      <c r="F1981" s="21" t="s">
        <v>94</v>
      </c>
      <c r="G1981" s="21" t="s">
        <v>6800</v>
      </c>
      <c r="H1981" s="21" t="s">
        <v>868</v>
      </c>
      <c r="I1981" s="21">
        <v>29</v>
      </c>
      <c r="J1981" s="21">
        <f t="shared" si="77"/>
        <v>8.7</v>
      </c>
      <c r="K1981" s="21">
        <f t="shared" si="78"/>
        <v>20.3</v>
      </c>
      <c r="L1981" s="21" t="s">
        <v>6801</v>
      </c>
      <c r="M1981" s="20" t="s">
        <v>23</v>
      </c>
      <c r="N1981" s="21" t="s">
        <v>6459</v>
      </c>
      <c r="O1981" s="48">
        <v>2018.1</v>
      </c>
      <c r="P1981" s="21">
        <v>2019.1</v>
      </c>
      <c r="Q1981" s="21" t="s">
        <v>6441</v>
      </c>
    </row>
    <row r="1982" s="3" customFormat="1" ht="36" spans="1:17">
      <c r="A1982" s="20">
        <v>1976</v>
      </c>
      <c r="B1982" s="21" t="s">
        <v>770</v>
      </c>
      <c r="C1982" s="21" t="s">
        <v>794</v>
      </c>
      <c r="D1982" s="21" t="s">
        <v>884</v>
      </c>
      <c r="E1982" s="21" t="s">
        <v>6802</v>
      </c>
      <c r="F1982" s="21" t="s">
        <v>94</v>
      </c>
      <c r="G1982" s="21" t="s">
        <v>6803</v>
      </c>
      <c r="H1982" s="21" t="s">
        <v>567</v>
      </c>
      <c r="I1982" s="21">
        <v>12</v>
      </c>
      <c r="J1982" s="21">
        <f t="shared" si="77"/>
        <v>3.6</v>
      </c>
      <c r="K1982" s="21">
        <f t="shared" si="78"/>
        <v>8.4</v>
      </c>
      <c r="L1982" s="21" t="s">
        <v>6804</v>
      </c>
      <c r="M1982" s="20" t="s">
        <v>23</v>
      </c>
      <c r="N1982" s="21" t="s">
        <v>6805</v>
      </c>
      <c r="O1982" s="29">
        <v>2018.9</v>
      </c>
      <c r="P1982" s="21">
        <v>2019.1</v>
      </c>
      <c r="Q1982" s="21" t="s">
        <v>6441</v>
      </c>
    </row>
    <row r="1983" s="3" customFormat="1" ht="36" spans="1:17">
      <c r="A1983" s="20">
        <v>1977</v>
      </c>
      <c r="B1983" s="21" t="s">
        <v>770</v>
      </c>
      <c r="C1983" s="20" t="s">
        <v>771</v>
      </c>
      <c r="D1983" s="21" t="s">
        <v>26</v>
      </c>
      <c r="E1983" s="21" t="s">
        <v>6806</v>
      </c>
      <c r="F1983" s="21" t="s">
        <v>94</v>
      </c>
      <c r="G1983" s="21" t="s">
        <v>6807</v>
      </c>
      <c r="H1983" s="21" t="s">
        <v>372</v>
      </c>
      <c r="I1983" s="21">
        <v>23</v>
      </c>
      <c r="J1983" s="21">
        <f t="shared" si="77"/>
        <v>6.9</v>
      </c>
      <c r="K1983" s="21">
        <f t="shared" si="78"/>
        <v>16.1</v>
      </c>
      <c r="L1983" s="21" t="s">
        <v>6808</v>
      </c>
      <c r="M1983" s="20" t="s">
        <v>23</v>
      </c>
      <c r="N1983" s="21" t="s">
        <v>6809</v>
      </c>
      <c r="O1983" s="29">
        <v>2018.4</v>
      </c>
      <c r="P1983" s="21">
        <v>2019.1</v>
      </c>
      <c r="Q1983" s="21" t="s">
        <v>6715</v>
      </c>
    </row>
    <row r="1984" s="3" customFormat="1" ht="36" spans="1:17">
      <c r="A1984" s="20">
        <v>1978</v>
      </c>
      <c r="B1984" s="21" t="s">
        <v>770</v>
      </c>
      <c r="C1984" s="21" t="s">
        <v>794</v>
      </c>
      <c r="D1984" s="21" t="s">
        <v>26</v>
      </c>
      <c r="E1984" s="21" t="s">
        <v>6810</v>
      </c>
      <c r="F1984" s="21" t="s">
        <v>94</v>
      </c>
      <c r="G1984" s="21" t="s">
        <v>6811</v>
      </c>
      <c r="H1984" s="21" t="s">
        <v>1836</v>
      </c>
      <c r="I1984" s="21">
        <v>10.4</v>
      </c>
      <c r="J1984" s="21">
        <f t="shared" si="77"/>
        <v>3.12</v>
      </c>
      <c r="K1984" s="21">
        <f t="shared" si="78"/>
        <v>7.28</v>
      </c>
      <c r="L1984" s="21" t="s">
        <v>6812</v>
      </c>
      <c r="M1984" s="20" t="s">
        <v>23</v>
      </c>
      <c r="N1984" s="21" t="s">
        <v>6813</v>
      </c>
      <c r="O1984" s="29">
        <v>2019.8</v>
      </c>
      <c r="P1984" s="21">
        <v>2019.12</v>
      </c>
      <c r="Q1984" s="21" t="s">
        <v>6715</v>
      </c>
    </row>
    <row r="1985" s="3" customFormat="1" ht="36" spans="1:17">
      <c r="A1985" s="20">
        <v>1979</v>
      </c>
      <c r="B1985" s="21" t="s">
        <v>770</v>
      </c>
      <c r="C1985" s="20" t="s">
        <v>771</v>
      </c>
      <c r="D1985" s="21" t="s">
        <v>313</v>
      </c>
      <c r="E1985" s="21" t="s">
        <v>6814</v>
      </c>
      <c r="F1985" s="21" t="s">
        <v>94</v>
      </c>
      <c r="G1985" s="21" t="s">
        <v>6815</v>
      </c>
      <c r="H1985" s="21" t="s">
        <v>567</v>
      </c>
      <c r="I1985" s="21">
        <v>10</v>
      </c>
      <c r="J1985" s="21">
        <f t="shared" si="77"/>
        <v>3</v>
      </c>
      <c r="K1985" s="21">
        <f t="shared" si="78"/>
        <v>7</v>
      </c>
      <c r="L1985" s="21" t="s">
        <v>6760</v>
      </c>
      <c r="M1985" s="20" t="s">
        <v>23</v>
      </c>
      <c r="N1985" s="21" t="s">
        <v>6761</v>
      </c>
      <c r="O1985" s="22" t="s">
        <v>110</v>
      </c>
      <c r="P1985" s="22" t="s">
        <v>806</v>
      </c>
      <c r="Q1985" s="21" t="s">
        <v>6715</v>
      </c>
    </row>
    <row r="1986" s="3" customFormat="1" ht="36" spans="1:17">
      <c r="A1986" s="20">
        <v>1980</v>
      </c>
      <c r="B1986" s="21" t="s">
        <v>770</v>
      </c>
      <c r="C1986" s="21" t="s">
        <v>866</v>
      </c>
      <c r="D1986" s="21" t="s">
        <v>26</v>
      </c>
      <c r="E1986" s="21" t="s">
        <v>6816</v>
      </c>
      <c r="F1986" s="21" t="s">
        <v>94</v>
      </c>
      <c r="G1986" s="21" t="s">
        <v>6817</v>
      </c>
      <c r="H1986" s="21" t="s">
        <v>868</v>
      </c>
      <c r="I1986" s="21">
        <v>4.3</v>
      </c>
      <c r="J1986" s="21">
        <f t="shared" si="77"/>
        <v>1.29</v>
      </c>
      <c r="K1986" s="21">
        <f t="shared" si="78"/>
        <v>3.01</v>
      </c>
      <c r="L1986" s="21" t="s">
        <v>6818</v>
      </c>
      <c r="M1986" s="20" t="s">
        <v>23</v>
      </c>
      <c r="N1986" s="21" t="s">
        <v>6819</v>
      </c>
      <c r="O1986" s="29">
        <v>2018.8</v>
      </c>
      <c r="P1986" s="21">
        <v>2019.2</v>
      </c>
      <c r="Q1986" s="21" t="s">
        <v>6715</v>
      </c>
    </row>
    <row r="1987" s="3" customFormat="1" ht="36" spans="1:17">
      <c r="A1987" s="20">
        <v>1981</v>
      </c>
      <c r="B1987" s="21" t="s">
        <v>770</v>
      </c>
      <c r="C1987" s="20" t="s">
        <v>771</v>
      </c>
      <c r="D1987" s="21" t="s">
        <v>26</v>
      </c>
      <c r="E1987" s="21" t="s">
        <v>6820</v>
      </c>
      <c r="F1987" s="21" t="s">
        <v>94</v>
      </c>
      <c r="G1987" s="21" t="s">
        <v>6821</v>
      </c>
      <c r="H1987" s="21" t="s">
        <v>372</v>
      </c>
      <c r="I1987" s="21">
        <v>10</v>
      </c>
      <c r="J1987" s="21">
        <f t="shared" si="77"/>
        <v>3</v>
      </c>
      <c r="K1987" s="21">
        <f t="shared" si="78"/>
        <v>7</v>
      </c>
      <c r="L1987" s="21" t="s">
        <v>5492</v>
      </c>
      <c r="M1987" s="20" t="s">
        <v>23</v>
      </c>
      <c r="N1987" s="21" t="s">
        <v>6822</v>
      </c>
      <c r="O1987" s="21">
        <v>2019.9</v>
      </c>
      <c r="P1987" s="21">
        <v>2019.11</v>
      </c>
      <c r="Q1987" s="21" t="s">
        <v>6715</v>
      </c>
    </row>
    <row r="1988" s="3" customFormat="1" ht="36" spans="1:17">
      <c r="A1988" s="20">
        <v>1982</v>
      </c>
      <c r="B1988" s="21" t="s">
        <v>770</v>
      </c>
      <c r="C1988" s="21" t="s">
        <v>794</v>
      </c>
      <c r="D1988" s="21" t="s">
        <v>884</v>
      </c>
      <c r="E1988" s="21" t="s">
        <v>6823</v>
      </c>
      <c r="F1988" s="21" t="s">
        <v>94</v>
      </c>
      <c r="G1988" s="21" t="s">
        <v>6824</v>
      </c>
      <c r="H1988" s="21" t="s">
        <v>567</v>
      </c>
      <c r="I1988" s="21">
        <v>5</v>
      </c>
      <c r="J1988" s="21">
        <f t="shared" si="77"/>
        <v>1.5</v>
      </c>
      <c r="K1988" s="21">
        <f t="shared" si="78"/>
        <v>3.5</v>
      </c>
      <c r="L1988" s="21" t="s">
        <v>4233</v>
      </c>
      <c r="M1988" s="20" t="s">
        <v>23</v>
      </c>
      <c r="N1988" s="21" t="s">
        <v>6825</v>
      </c>
      <c r="O1988" s="21">
        <v>2019.8</v>
      </c>
      <c r="P1988" s="21">
        <v>2019.11</v>
      </c>
      <c r="Q1988" s="21" t="s">
        <v>6715</v>
      </c>
    </row>
    <row r="1989" s="3" customFormat="1" ht="36" spans="1:17">
      <c r="A1989" s="20">
        <v>1983</v>
      </c>
      <c r="B1989" s="21" t="s">
        <v>770</v>
      </c>
      <c r="C1989" s="21" t="s">
        <v>794</v>
      </c>
      <c r="D1989" s="21" t="s">
        <v>26</v>
      </c>
      <c r="E1989" s="21" t="s">
        <v>6826</v>
      </c>
      <c r="F1989" s="21" t="s">
        <v>94</v>
      </c>
      <c r="G1989" s="21" t="s">
        <v>6824</v>
      </c>
      <c r="H1989" s="21" t="s">
        <v>1836</v>
      </c>
      <c r="I1989" s="21">
        <v>8.9</v>
      </c>
      <c r="J1989" s="21">
        <f t="shared" si="77"/>
        <v>2.67</v>
      </c>
      <c r="K1989" s="21">
        <f t="shared" si="78"/>
        <v>6.23</v>
      </c>
      <c r="L1989" s="21" t="s">
        <v>6827</v>
      </c>
      <c r="M1989" s="20" t="s">
        <v>23</v>
      </c>
      <c r="N1989" s="21" t="s">
        <v>6828</v>
      </c>
      <c r="O1989" s="21">
        <v>2019.9</v>
      </c>
      <c r="P1989" s="21">
        <v>2019.12</v>
      </c>
      <c r="Q1989" s="21" t="s">
        <v>6715</v>
      </c>
    </row>
    <row r="1990" s="3" customFormat="1" ht="36" spans="1:17">
      <c r="A1990" s="20">
        <v>1984</v>
      </c>
      <c r="B1990" s="21" t="s">
        <v>770</v>
      </c>
      <c r="C1990" s="20" t="s">
        <v>771</v>
      </c>
      <c r="D1990" s="21" t="s">
        <v>26</v>
      </c>
      <c r="E1990" s="21" t="s">
        <v>6829</v>
      </c>
      <c r="F1990" s="21" t="s">
        <v>94</v>
      </c>
      <c r="G1990" s="21" t="s">
        <v>6821</v>
      </c>
      <c r="H1990" s="21" t="s">
        <v>372</v>
      </c>
      <c r="I1990" s="21">
        <v>8.1</v>
      </c>
      <c r="J1990" s="21">
        <f t="shared" si="77"/>
        <v>2.43</v>
      </c>
      <c r="K1990" s="21">
        <f t="shared" si="78"/>
        <v>5.67</v>
      </c>
      <c r="L1990" s="21" t="s">
        <v>5492</v>
      </c>
      <c r="M1990" s="20" t="s">
        <v>23</v>
      </c>
      <c r="N1990" s="21" t="s">
        <v>2004</v>
      </c>
      <c r="O1990" s="20">
        <v>2019.1</v>
      </c>
      <c r="P1990" s="21">
        <v>2019.12</v>
      </c>
      <c r="Q1990" s="21" t="s">
        <v>6715</v>
      </c>
    </row>
    <row r="1991" s="3" customFormat="1" ht="36" spans="1:17">
      <c r="A1991" s="20">
        <v>1985</v>
      </c>
      <c r="B1991" s="21" t="s">
        <v>770</v>
      </c>
      <c r="C1991" s="21" t="s">
        <v>794</v>
      </c>
      <c r="D1991" s="21" t="s">
        <v>884</v>
      </c>
      <c r="E1991" s="21" t="s">
        <v>6830</v>
      </c>
      <c r="F1991" s="21" t="s">
        <v>94</v>
      </c>
      <c r="G1991" s="21" t="s">
        <v>6831</v>
      </c>
      <c r="H1991" s="21" t="s">
        <v>459</v>
      </c>
      <c r="I1991" s="21">
        <v>3</v>
      </c>
      <c r="J1991" s="21">
        <f t="shared" si="77"/>
        <v>0.9</v>
      </c>
      <c r="K1991" s="21">
        <f t="shared" si="78"/>
        <v>2.1</v>
      </c>
      <c r="L1991" s="21" t="s">
        <v>6832</v>
      </c>
      <c r="M1991" s="20" t="s">
        <v>23</v>
      </c>
      <c r="N1991" s="21" t="s">
        <v>6833</v>
      </c>
      <c r="O1991" s="29">
        <v>2018.9</v>
      </c>
      <c r="P1991" s="22" t="s">
        <v>34</v>
      </c>
      <c r="Q1991" s="21" t="s">
        <v>6715</v>
      </c>
    </row>
    <row r="1992" s="3" customFormat="1" ht="36" spans="1:17">
      <c r="A1992" s="20">
        <v>1986</v>
      </c>
      <c r="B1992" s="21" t="s">
        <v>770</v>
      </c>
      <c r="C1992" s="20" t="s">
        <v>771</v>
      </c>
      <c r="D1992" s="21" t="s">
        <v>26</v>
      </c>
      <c r="E1992" s="21" t="s">
        <v>6834</v>
      </c>
      <c r="F1992" s="21" t="s">
        <v>94</v>
      </c>
      <c r="G1992" s="21" t="s">
        <v>6793</v>
      </c>
      <c r="H1992" s="21" t="s">
        <v>567</v>
      </c>
      <c r="I1992" s="21">
        <v>20</v>
      </c>
      <c r="J1992" s="21">
        <f t="shared" si="77"/>
        <v>6</v>
      </c>
      <c r="K1992" s="21">
        <f t="shared" si="78"/>
        <v>14</v>
      </c>
      <c r="L1992" s="21" t="s">
        <v>6794</v>
      </c>
      <c r="M1992" s="20" t="s">
        <v>23</v>
      </c>
      <c r="N1992" s="21" t="s">
        <v>6698</v>
      </c>
      <c r="O1992" s="29">
        <v>2018.5</v>
      </c>
      <c r="P1992" s="21">
        <v>2019.1</v>
      </c>
      <c r="Q1992" s="21" t="s">
        <v>6699</v>
      </c>
    </row>
    <row r="1993" s="3" customFormat="1" ht="36" spans="1:17">
      <c r="A1993" s="20">
        <v>1987</v>
      </c>
      <c r="B1993" s="21" t="s">
        <v>770</v>
      </c>
      <c r="C1993" s="20" t="s">
        <v>771</v>
      </c>
      <c r="D1993" s="23" t="s">
        <v>26</v>
      </c>
      <c r="E1993" s="21" t="s">
        <v>6835</v>
      </c>
      <c r="F1993" s="21" t="s">
        <v>94</v>
      </c>
      <c r="G1993" s="23" t="s">
        <v>6836</v>
      </c>
      <c r="H1993" s="21" t="s">
        <v>372</v>
      </c>
      <c r="I1993" s="23">
        <v>10</v>
      </c>
      <c r="J1993" s="21">
        <f t="shared" si="77"/>
        <v>3</v>
      </c>
      <c r="K1993" s="21">
        <f t="shared" si="78"/>
        <v>7</v>
      </c>
      <c r="L1993" s="23" t="s">
        <v>6837</v>
      </c>
      <c r="M1993" s="20" t="s">
        <v>23</v>
      </c>
      <c r="N1993" s="21" t="s">
        <v>6838</v>
      </c>
      <c r="O1993" s="23">
        <v>2018.11</v>
      </c>
      <c r="P1993" s="23">
        <v>2019.2</v>
      </c>
      <c r="Q1993" s="23" t="s">
        <v>6724</v>
      </c>
    </row>
    <row r="1994" s="3" customFormat="1" ht="60" spans="1:17">
      <c r="A1994" s="20">
        <v>1988</v>
      </c>
      <c r="B1994" s="21" t="s">
        <v>770</v>
      </c>
      <c r="C1994" s="21" t="s">
        <v>794</v>
      </c>
      <c r="D1994" s="21" t="s">
        <v>884</v>
      </c>
      <c r="E1994" s="21" t="s">
        <v>6839</v>
      </c>
      <c r="F1994" s="21" t="s">
        <v>94</v>
      </c>
      <c r="G1994" s="23" t="s">
        <v>6840</v>
      </c>
      <c r="H1994" s="23" t="s">
        <v>567</v>
      </c>
      <c r="I1994" s="23">
        <v>5</v>
      </c>
      <c r="J1994" s="21">
        <f t="shared" si="77"/>
        <v>1.5</v>
      </c>
      <c r="K1994" s="21">
        <f t="shared" si="78"/>
        <v>3.5</v>
      </c>
      <c r="L1994" s="23" t="s">
        <v>6841</v>
      </c>
      <c r="M1994" s="20" t="s">
        <v>23</v>
      </c>
      <c r="N1994" s="21" t="s">
        <v>6842</v>
      </c>
      <c r="O1994" s="23">
        <v>2018.9</v>
      </c>
      <c r="P1994" s="23">
        <v>2019.1</v>
      </c>
      <c r="Q1994" s="23" t="s">
        <v>6724</v>
      </c>
    </row>
    <row r="1995" s="3" customFormat="1" ht="48" spans="1:17">
      <c r="A1995" s="20">
        <v>1989</v>
      </c>
      <c r="B1995" s="21" t="s">
        <v>770</v>
      </c>
      <c r="C1995" s="21" t="s">
        <v>794</v>
      </c>
      <c r="D1995" s="21" t="s">
        <v>884</v>
      </c>
      <c r="E1995" s="21" t="s">
        <v>6843</v>
      </c>
      <c r="F1995" s="21" t="s">
        <v>94</v>
      </c>
      <c r="G1995" s="23" t="s">
        <v>6844</v>
      </c>
      <c r="H1995" s="23" t="s">
        <v>567</v>
      </c>
      <c r="I1995" s="23">
        <v>10</v>
      </c>
      <c r="J1995" s="21">
        <f t="shared" si="77"/>
        <v>3</v>
      </c>
      <c r="K1995" s="21">
        <f t="shared" si="78"/>
        <v>7</v>
      </c>
      <c r="L1995" s="23" t="s">
        <v>6845</v>
      </c>
      <c r="M1995" s="20" t="s">
        <v>23</v>
      </c>
      <c r="N1995" s="21" t="s">
        <v>3301</v>
      </c>
      <c r="O1995" s="23">
        <v>2018.11</v>
      </c>
      <c r="P1995" s="23">
        <v>2019.1</v>
      </c>
      <c r="Q1995" s="23" t="s">
        <v>6724</v>
      </c>
    </row>
    <row r="1996" s="3" customFormat="1" ht="36" spans="1:17">
      <c r="A1996" s="20">
        <v>1990</v>
      </c>
      <c r="B1996" s="21" t="s">
        <v>770</v>
      </c>
      <c r="C1996" s="21" t="s">
        <v>794</v>
      </c>
      <c r="D1996" s="21" t="s">
        <v>884</v>
      </c>
      <c r="E1996" s="21" t="s">
        <v>6846</v>
      </c>
      <c r="F1996" s="21" t="s">
        <v>94</v>
      </c>
      <c r="G1996" s="21" t="s">
        <v>6847</v>
      </c>
      <c r="H1996" s="23" t="s">
        <v>567</v>
      </c>
      <c r="I1996" s="21">
        <v>30.5</v>
      </c>
      <c r="J1996" s="21">
        <f t="shared" si="77"/>
        <v>9.15</v>
      </c>
      <c r="K1996" s="21">
        <f t="shared" si="78"/>
        <v>21.35</v>
      </c>
      <c r="L1996" s="21" t="s">
        <v>6848</v>
      </c>
      <c r="M1996" s="20" t="s">
        <v>23</v>
      </c>
      <c r="N1996" s="21" t="s">
        <v>6710</v>
      </c>
      <c r="O1996" s="29">
        <v>2019.3</v>
      </c>
      <c r="P1996" s="29">
        <v>2019.6</v>
      </c>
      <c r="Q1996" s="21" t="s">
        <v>6441</v>
      </c>
    </row>
    <row r="1997" s="3" customFormat="1" ht="36" spans="1:17">
      <c r="A1997" s="20">
        <v>1991</v>
      </c>
      <c r="B1997" s="21" t="s">
        <v>770</v>
      </c>
      <c r="C1997" s="20" t="s">
        <v>771</v>
      </c>
      <c r="D1997" s="21" t="s">
        <v>313</v>
      </c>
      <c r="E1997" s="21" t="s">
        <v>6849</v>
      </c>
      <c r="F1997" s="21" t="s">
        <v>94</v>
      </c>
      <c r="G1997" s="21" t="s">
        <v>6850</v>
      </c>
      <c r="H1997" s="21" t="s">
        <v>372</v>
      </c>
      <c r="I1997" s="21">
        <v>15</v>
      </c>
      <c r="J1997" s="21">
        <f t="shared" si="77"/>
        <v>4.5</v>
      </c>
      <c r="K1997" s="21">
        <f t="shared" si="78"/>
        <v>10.5</v>
      </c>
      <c r="L1997" s="21" t="s">
        <v>6851</v>
      </c>
      <c r="M1997" s="20" t="s">
        <v>23</v>
      </c>
      <c r="N1997" s="21" t="s">
        <v>6468</v>
      </c>
      <c r="O1997" s="29">
        <v>2018.3</v>
      </c>
      <c r="P1997" s="21">
        <v>2019.1</v>
      </c>
      <c r="Q1997" s="21" t="s">
        <v>6670</v>
      </c>
    </row>
    <row r="1998" s="3" customFormat="1" ht="36" spans="1:17">
      <c r="A1998" s="20">
        <v>1992</v>
      </c>
      <c r="B1998" s="21" t="s">
        <v>770</v>
      </c>
      <c r="C1998" s="20" t="s">
        <v>771</v>
      </c>
      <c r="D1998" s="21" t="s">
        <v>313</v>
      </c>
      <c r="E1998" s="21" t="s">
        <v>6852</v>
      </c>
      <c r="F1998" s="21" t="s">
        <v>94</v>
      </c>
      <c r="G1998" s="21" t="s">
        <v>6850</v>
      </c>
      <c r="H1998" s="21" t="s">
        <v>372</v>
      </c>
      <c r="I1998" s="21">
        <v>16</v>
      </c>
      <c r="J1998" s="21">
        <f t="shared" si="77"/>
        <v>4.8</v>
      </c>
      <c r="K1998" s="21">
        <f t="shared" si="78"/>
        <v>11.2</v>
      </c>
      <c r="L1998" s="21" t="s">
        <v>6853</v>
      </c>
      <c r="M1998" s="20" t="s">
        <v>23</v>
      </c>
      <c r="N1998" s="21" t="s">
        <v>6468</v>
      </c>
      <c r="O1998" s="29">
        <v>2018.3</v>
      </c>
      <c r="P1998" s="21">
        <v>2019.1</v>
      </c>
      <c r="Q1998" s="21" t="s">
        <v>6670</v>
      </c>
    </row>
    <row r="1999" s="3" customFormat="1" ht="48" spans="1:17">
      <c r="A1999" s="20">
        <v>1993</v>
      </c>
      <c r="B1999" s="21" t="s">
        <v>770</v>
      </c>
      <c r="C1999" s="21" t="s">
        <v>794</v>
      </c>
      <c r="D1999" s="21" t="s">
        <v>26</v>
      </c>
      <c r="E1999" s="21" t="s">
        <v>6854</v>
      </c>
      <c r="F1999" s="21" t="s">
        <v>94</v>
      </c>
      <c r="G1999" s="21" t="s">
        <v>6855</v>
      </c>
      <c r="H1999" s="21" t="s">
        <v>895</v>
      </c>
      <c r="I1999" s="21">
        <v>4</v>
      </c>
      <c r="J1999" s="21">
        <f t="shared" si="77"/>
        <v>1.2</v>
      </c>
      <c r="K1999" s="21">
        <f t="shared" si="78"/>
        <v>2.8</v>
      </c>
      <c r="L1999" s="21" t="s">
        <v>6856</v>
      </c>
      <c r="M1999" s="20" t="s">
        <v>23</v>
      </c>
      <c r="N1999" s="21" t="s">
        <v>3090</v>
      </c>
      <c r="O1999" s="29">
        <v>2018.11</v>
      </c>
      <c r="P1999" s="21">
        <v>2019.1</v>
      </c>
      <c r="Q1999" s="21" t="s">
        <v>6670</v>
      </c>
    </row>
    <row r="2000" s="3" customFormat="1" ht="36" spans="1:17">
      <c r="A2000" s="20">
        <v>1994</v>
      </c>
      <c r="B2000" s="21" t="s">
        <v>770</v>
      </c>
      <c r="C2000" s="20" t="s">
        <v>771</v>
      </c>
      <c r="D2000" s="21" t="s">
        <v>26</v>
      </c>
      <c r="E2000" s="21" t="s">
        <v>6857</v>
      </c>
      <c r="F2000" s="21" t="s">
        <v>94</v>
      </c>
      <c r="G2000" s="21" t="s">
        <v>6518</v>
      </c>
      <c r="H2000" s="21" t="s">
        <v>567</v>
      </c>
      <c r="I2000" s="21">
        <v>5</v>
      </c>
      <c r="J2000" s="21">
        <f t="shared" si="77"/>
        <v>1.5</v>
      </c>
      <c r="K2000" s="21">
        <f t="shared" si="78"/>
        <v>3.5</v>
      </c>
      <c r="L2000" s="21" t="s">
        <v>6858</v>
      </c>
      <c r="M2000" s="20" t="s">
        <v>23</v>
      </c>
      <c r="N2000" s="21" t="s">
        <v>6859</v>
      </c>
      <c r="O2000" s="29">
        <v>2018.12</v>
      </c>
      <c r="P2000" s="21">
        <v>2019.2</v>
      </c>
      <c r="Q2000" s="21" t="s">
        <v>6510</v>
      </c>
    </row>
    <row r="2001" s="3" customFormat="1" ht="48" spans="1:17">
      <c r="A2001" s="20">
        <v>1995</v>
      </c>
      <c r="B2001" s="21" t="s">
        <v>770</v>
      </c>
      <c r="C2001" s="21" t="s">
        <v>794</v>
      </c>
      <c r="D2001" s="21" t="s">
        <v>26</v>
      </c>
      <c r="E2001" s="21" t="s">
        <v>6860</v>
      </c>
      <c r="F2001" s="21" t="s">
        <v>94</v>
      </c>
      <c r="G2001" s="21" t="s">
        <v>6861</v>
      </c>
      <c r="H2001" s="21" t="s">
        <v>567</v>
      </c>
      <c r="I2001" s="21">
        <v>11.5</v>
      </c>
      <c r="J2001" s="21">
        <f t="shared" si="77"/>
        <v>3.45</v>
      </c>
      <c r="K2001" s="21">
        <f t="shared" si="78"/>
        <v>8.05</v>
      </c>
      <c r="L2001" s="21" t="s">
        <v>6862</v>
      </c>
      <c r="M2001" s="20" t="s">
        <v>23</v>
      </c>
      <c r="N2001" s="21" t="s">
        <v>6828</v>
      </c>
      <c r="O2001" s="29">
        <v>2018.7</v>
      </c>
      <c r="P2001" s="21">
        <v>2019.2</v>
      </c>
      <c r="Q2001" s="21" t="s">
        <v>6441</v>
      </c>
    </row>
    <row r="2002" s="3" customFormat="1" ht="36" spans="1:17">
      <c r="A2002" s="20">
        <v>1996</v>
      </c>
      <c r="B2002" s="21" t="s">
        <v>770</v>
      </c>
      <c r="C2002" s="20" t="s">
        <v>771</v>
      </c>
      <c r="D2002" s="21" t="s">
        <v>313</v>
      </c>
      <c r="E2002" s="21" t="s">
        <v>6863</v>
      </c>
      <c r="F2002" s="21" t="s">
        <v>94</v>
      </c>
      <c r="G2002" s="21" t="s">
        <v>6864</v>
      </c>
      <c r="H2002" s="21" t="s">
        <v>567</v>
      </c>
      <c r="I2002" s="21">
        <v>5</v>
      </c>
      <c r="J2002" s="21">
        <f t="shared" si="77"/>
        <v>1.5</v>
      </c>
      <c r="K2002" s="21">
        <f t="shared" si="78"/>
        <v>3.5</v>
      </c>
      <c r="L2002" s="21" t="s">
        <v>6753</v>
      </c>
      <c r="M2002" s="20" t="s">
        <v>23</v>
      </c>
      <c r="N2002" s="21" t="s">
        <v>6754</v>
      </c>
      <c r="O2002" s="29">
        <v>2018.11</v>
      </c>
      <c r="P2002" s="29">
        <v>2019.1</v>
      </c>
      <c r="Q2002" s="21" t="s">
        <v>6425</v>
      </c>
    </row>
    <row r="2003" s="1" customFormat="1" ht="60" spans="1:17">
      <c r="A2003" s="20">
        <v>1997</v>
      </c>
      <c r="B2003" s="21" t="s">
        <v>770</v>
      </c>
      <c r="C2003" s="31" t="s">
        <v>1384</v>
      </c>
      <c r="D2003" s="21" t="s">
        <v>26</v>
      </c>
      <c r="E2003" s="21" t="s">
        <v>6865</v>
      </c>
      <c r="F2003" s="21" t="s">
        <v>146</v>
      </c>
      <c r="G2003" s="21" t="s">
        <v>2255</v>
      </c>
      <c r="H2003" s="21" t="s">
        <v>6866</v>
      </c>
      <c r="I2003" s="21">
        <v>189</v>
      </c>
      <c r="J2003" s="21">
        <f t="shared" si="77"/>
        <v>56.7</v>
      </c>
      <c r="K2003" s="21">
        <f t="shared" si="78"/>
        <v>132.3</v>
      </c>
      <c r="L2003" s="21" t="s">
        <v>6867</v>
      </c>
      <c r="M2003" s="21" t="s">
        <v>23</v>
      </c>
      <c r="N2003" s="21" t="s">
        <v>6868</v>
      </c>
      <c r="O2003" s="21">
        <v>2019.1</v>
      </c>
      <c r="P2003" s="21">
        <v>2019.12</v>
      </c>
      <c r="Q2003" s="21" t="s">
        <v>6869</v>
      </c>
    </row>
    <row r="2004" s="1" customFormat="1" ht="48" spans="1:17">
      <c r="A2004" s="20">
        <v>1998</v>
      </c>
      <c r="B2004" s="21" t="s">
        <v>770</v>
      </c>
      <c r="C2004" s="31" t="s">
        <v>1384</v>
      </c>
      <c r="D2004" s="21" t="s">
        <v>26</v>
      </c>
      <c r="E2004" s="21" t="s">
        <v>6870</v>
      </c>
      <c r="F2004" s="21" t="s">
        <v>298</v>
      </c>
      <c r="G2004" s="21" t="s">
        <v>2799</v>
      </c>
      <c r="H2004" s="20" t="s">
        <v>6871</v>
      </c>
      <c r="I2004" s="21">
        <v>111.02</v>
      </c>
      <c r="J2004" s="21">
        <v>41</v>
      </c>
      <c r="K2004" s="21">
        <v>70</v>
      </c>
      <c r="L2004" s="21" t="s">
        <v>6872</v>
      </c>
      <c r="M2004" s="21"/>
      <c r="N2004" s="21"/>
      <c r="O2004" s="21">
        <v>2019.6</v>
      </c>
      <c r="P2004" s="21">
        <v>2019.12</v>
      </c>
      <c r="Q2004" s="21" t="s">
        <v>6869</v>
      </c>
    </row>
    <row r="2005" s="1" customFormat="1" ht="48" spans="1:17">
      <c r="A2005" s="20">
        <v>1999</v>
      </c>
      <c r="B2005" s="21" t="s">
        <v>770</v>
      </c>
      <c r="C2005" s="31" t="s">
        <v>1384</v>
      </c>
      <c r="D2005" s="21" t="s">
        <v>26</v>
      </c>
      <c r="E2005" s="21" t="s">
        <v>6873</v>
      </c>
      <c r="F2005" s="21" t="s">
        <v>177</v>
      </c>
      <c r="G2005" s="21" t="s">
        <v>3190</v>
      </c>
      <c r="H2005" s="21" t="s">
        <v>6871</v>
      </c>
      <c r="I2005" s="21">
        <v>24.31</v>
      </c>
      <c r="J2005" s="21">
        <f>I2005*0.3</f>
        <v>7.293</v>
      </c>
      <c r="K2005" s="21">
        <f>I2005*0.7</f>
        <v>17.017</v>
      </c>
      <c r="L2005" s="21" t="s">
        <v>6874</v>
      </c>
      <c r="M2005" s="21" t="s">
        <v>23</v>
      </c>
      <c r="N2005" s="21" t="s">
        <v>6875</v>
      </c>
      <c r="O2005" s="21">
        <v>2018.9</v>
      </c>
      <c r="P2005" s="21">
        <v>2019.7</v>
      </c>
      <c r="Q2005" s="21" t="s">
        <v>6876</v>
      </c>
    </row>
    <row r="2006" s="1" customFormat="1" ht="48" spans="1:17">
      <c r="A2006" s="20">
        <v>2000</v>
      </c>
      <c r="B2006" s="21" t="s">
        <v>770</v>
      </c>
      <c r="C2006" s="31" t="s">
        <v>1384</v>
      </c>
      <c r="D2006" s="21" t="s">
        <v>26</v>
      </c>
      <c r="E2006" s="21" t="s">
        <v>6877</v>
      </c>
      <c r="F2006" s="21" t="s">
        <v>177</v>
      </c>
      <c r="G2006" s="21" t="s">
        <v>3159</v>
      </c>
      <c r="H2006" s="21" t="s">
        <v>6871</v>
      </c>
      <c r="I2006" s="21">
        <v>38.29</v>
      </c>
      <c r="J2006" s="21">
        <f>I2006*0.3</f>
        <v>11.487</v>
      </c>
      <c r="K2006" s="21">
        <f>I2006*0.7</f>
        <v>26.803</v>
      </c>
      <c r="L2006" s="21" t="s">
        <v>6878</v>
      </c>
      <c r="M2006" s="21" t="s">
        <v>23</v>
      </c>
      <c r="N2006" s="21" t="s">
        <v>6879</v>
      </c>
      <c r="O2006" s="21">
        <v>2018.9</v>
      </c>
      <c r="P2006" s="21">
        <v>2019.7</v>
      </c>
      <c r="Q2006" s="21" t="s">
        <v>6876</v>
      </c>
    </row>
    <row r="2007" s="1" customFormat="1" ht="48" spans="1:17">
      <c r="A2007" s="20">
        <v>2001</v>
      </c>
      <c r="B2007" s="21" t="s">
        <v>770</v>
      </c>
      <c r="C2007" s="31" t="s">
        <v>1384</v>
      </c>
      <c r="D2007" s="21" t="s">
        <v>26</v>
      </c>
      <c r="E2007" s="21" t="s">
        <v>6880</v>
      </c>
      <c r="F2007" s="21" t="s">
        <v>177</v>
      </c>
      <c r="G2007" s="21" t="s">
        <v>3242</v>
      </c>
      <c r="H2007" s="21" t="s">
        <v>6871</v>
      </c>
      <c r="I2007" s="21">
        <v>27.94</v>
      </c>
      <c r="J2007" s="21">
        <f>I2007*0.3</f>
        <v>8.382</v>
      </c>
      <c r="K2007" s="21">
        <f>I2007*0.7</f>
        <v>19.558</v>
      </c>
      <c r="L2007" s="21" t="s">
        <v>6881</v>
      </c>
      <c r="M2007" s="21" t="s">
        <v>23</v>
      </c>
      <c r="N2007" s="21" t="s">
        <v>3248</v>
      </c>
      <c r="O2007" s="21">
        <v>2018.9</v>
      </c>
      <c r="P2007" s="21">
        <v>2019.7</v>
      </c>
      <c r="Q2007" s="21" t="s">
        <v>6876</v>
      </c>
    </row>
    <row r="2008" s="1" customFormat="1" ht="48" spans="1:17">
      <c r="A2008" s="20">
        <v>2002</v>
      </c>
      <c r="B2008" s="21" t="s">
        <v>770</v>
      </c>
      <c r="C2008" s="31" t="s">
        <v>1384</v>
      </c>
      <c r="D2008" s="21" t="s">
        <v>26</v>
      </c>
      <c r="E2008" s="21" t="s">
        <v>6882</v>
      </c>
      <c r="F2008" s="21" t="s">
        <v>177</v>
      </c>
      <c r="G2008" s="21" t="s">
        <v>6883</v>
      </c>
      <c r="H2008" s="21" t="s">
        <v>6871</v>
      </c>
      <c r="I2008" s="21">
        <v>33.46</v>
      </c>
      <c r="J2008" s="21">
        <f>I2008*0.3</f>
        <v>10.038</v>
      </c>
      <c r="K2008" s="21">
        <f>I2008*0.7</f>
        <v>23.422</v>
      </c>
      <c r="L2008" s="21" t="s">
        <v>6884</v>
      </c>
      <c r="M2008" s="21" t="s">
        <v>23</v>
      </c>
      <c r="N2008" s="21" t="s">
        <v>6885</v>
      </c>
      <c r="O2008" s="21">
        <v>2018.9</v>
      </c>
      <c r="P2008" s="21">
        <v>2019.7</v>
      </c>
      <c r="Q2008" s="21" t="s">
        <v>6876</v>
      </c>
    </row>
    <row r="2009" s="1" customFormat="1" ht="48" spans="1:17">
      <c r="A2009" s="20">
        <v>2003</v>
      </c>
      <c r="B2009" s="21" t="s">
        <v>770</v>
      </c>
      <c r="C2009" s="31" t="s">
        <v>1384</v>
      </c>
      <c r="D2009" s="21" t="s">
        <v>26</v>
      </c>
      <c r="E2009" s="21" t="s">
        <v>6886</v>
      </c>
      <c r="F2009" s="21" t="s">
        <v>177</v>
      </c>
      <c r="G2009" s="21" t="s">
        <v>3137</v>
      </c>
      <c r="H2009" s="21" t="s">
        <v>6871</v>
      </c>
      <c r="I2009" s="21">
        <v>28.98</v>
      </c>
      <c r="J2009" s="21">
        <f>I2009*0.3</f>
        <v>8.694</v>
      </c>
      <c r="K2009" s="21">
        <f>I2009*0.7</f>
        <v>20.286</v>
      </c>
      <c r="L2009" s="21" t="s">
        <v>6887</v>
      </c>
      <c r="M2009" s="21" t="s">
        <v>23</v>
      </c>
      <c r="N2009" s="21" t="s">
        <v>6888</v>
      </c>
      <c r="O2009" s="21">
        <v>2018.9</v>
      </c>
      <c r="P2009" s="21">
        <v>2019.7</v>
      </c>
      <c r="Q2009" s="21" t="s">
        <v>6876</v>
      </c>
    </row>
    <row r="2010" s="1" customFormat="1" ht="24" spans="1:17">
      <c r="A2010" s="20">
        <v>2004</v>
      </c>
      <c r="B2010" s="21" t="s">
        <v>770</v>
      </c>
      <c r="C2010" s="21" t="s">
        <v>6889</v>
      </c>
      <c r="D2010" s="21" t="s">
        <v>338</v>
      </c>
      <c r="E2010" s="21" t="s">
        <v>6890</v>
      </c>
      <c r="F2010" s="49" t="s">
        <v>51</v>
      </c>
      <c r="G2010" s="49" t="s">
        <v>6891</v>
      </c>
      <c r="H2010" s="21" t="s">
        <v>889</v>
      </c>
      <c r="I2010" s="59">
        <v>17.73</v>
      </c>
      <c r="J2010" s="21">
        <f t="shared" ref="J2010:J2069" si="79">I2010*0.3</f>
        <v>5.319</v>
      </c>
      <c r="K2010" s="21">
        <f t="shared" ref="K2010:K2069" si="80">I2010*0.7</f>
        <v>12.411</v>
      </c>
      <c r="L2010" s="21" t="s">
        <v>6892</v>
      </c>
      <c r="M2010" s="21" t="s">
        <v>23</v>
      </c>
      <c r="N2010" s="21">
        <v>2404</v>
      </c>
      <c r="O2010" s="22" t="s">
        <v>584</v>
      </c>
      <c r="P2010" s="22" t="s">
        <v>792</v>
      </c>
      <c r="Q2010" s="49" t="s">
        <v>6893</v>
      </c>
    </row>
    <row r="2011" s="1" customFormat="1" ht="24" spans="1:17">
      <c r="A2011" s="20">
        <v>2005</v>
      </c>
      <c r="B2011" s="21" t="s">
        <v>770</v>
      </c>
      <c r="C2011" s="21" t="s">
        <v>6889</v>
      </c>
      <c r="D2011" s="21" t="s">
        <v>338</v>
      </c>
      <c r="E2011" s="21" t="s">
        <v>6894</v>
      </c>
      <c r="F2011" s="49" t="s">
        <v>51</v>
      </c>
      <c r="G2011" s="49" t="s">
        <v>6895</v>
      </c>
      <c r="H2011" s="21" t="s">
        <v>889</v>
      </c>
      <c r="I2011" s="59">
        <v>21.978</v>
      </c>
      <c r="J2011" s="21">
        <f t="shared" si="79"/>
        <v>6.5934</v>
      </c>
      <c r="K2011" s="21">
        <f t="shared" si="80"/>
        <v>15.3846</v>
      </c>
      <c r="L2011" s="21" t="s">
        <v>6896</v>
      </c>
      <c r="M2011" s="21" t="s">
        <v>23</v>
      </c>
      <c r="N2011" s="21">
        <v>2570</v>
      </c>
      <c r="O2011" s="22" t="s">
        <v>584</v>
      </c>
      <c r="P2011" s="22" t="s">
        <v>792</v>
      </c>
      <c r="Q2011" s="49" t="s">
        <v>6893</v>
      </c>
    </row>
    <row r="2012" s="1" customFormat="1" ht="24" spans="1:17">
      <c r="A2012" s="20">
        <v>2006</v>
      </c>
      <c r="B2012" s="21" t="s">
        <v>770</v>
      </c>
      <c r="C2012" s="21" t="s">
        <v>6889</v>
      </c>
      <c r="D2012" s="21" t="s">
        <v>338</v>
      </c>
      <c r="E2012" s="21" t="s">
        <v>6897</v>
      </c>
      <c r="F2012" s="49" t="s">
        <v>51</v>
      </c>
      <c r="G2012" s="49" t="s">
        <v>3988</v>
      </c>
      <c r="H2012" s="21" t="s">
        <v>889</v>
      </c>
      <c r="I2012" s="59">
        <v>8.07</v>
      </c>
      <c r="J2012" s="21">
        <f t="shared" si="79"/>
        <v>2.421</v>
      </c>
      <c r="K2012" s="21">
        <f t="shared" si="80"/>
        <v>5.649</v>
      </c>
      <c r="L2012" s="21" t="s">
        <v>6898</v>
      </c>
      <c r="M2012" s="21" t="s">
        <v>23</v>
      </c>
      <c r="N2012" s="21">
        <v>2150</v>
      </c>
      <c r="O2012" s="22" t="s">
        <v>584</v>
      </c>
      <c r="P2012" s="22" t="s">
        <v>792</v>
      </c>
      <c r="Q2012" s="49" t="s">
        <v>6893</v>
      </c>
    </row>
    <row r="2013" s="1" customFormat="1" ht="24" spans="1:17">
      <c r="A2013" s="20">
        <v>2007</v>
      </c>
      <c r="B2013" s="21" t="s">
        <v>770</v>
      </c>
      <c r="C2013" s="21" t="s">
        <v>6889</v>
      </c>
      <c r="D2013" s="21" t="s">
        <v>338</v>
      </c>
      <c r="E2013" s="21" t="s">
        <v>6899</v>
      </c>
      <c r="F2013" s="49" t="s">
        <v>51</v>
      </c>
      <c r="G2013" s="49" t="s">
        <v>107</v>
      </c>
      <c r="H2013" s="21" t="s">
        <v>889</v>
      </c>
      <c r="I2013" s="59">
        <v>2.272</v>
      </c>
      <c r="J2013" s="21">
        <f t="shared" si="79"/>
        <v>0.6816</v>
      </c>
      <c r="K2013" s="21">
        <f t="shared" si="80"/>
        <v>1.5904</v>
      </c>
      <c r="L2013" s="21" t="s">
        <v>6900</v>
      </c>
      <c r="M2013" s="21" t="s">
        <v>23</v>
      </c>
      <c r="N2013" s="21">
        <v>2610</v>
      </c>
      <c r="O2013" s="22" t="s">
        <v>584</v>
      </c>
      <c r="P2013" s="22" t="s">
        <v>792</v>
      </c>
      <c r="Q2013" s="49" t="s">
        <v>6893</v>
      </c>
    </row>
    <row r="2014" s="1" customFormat="1" ht="24" spans="1:17">
      <c r="A2014" s="20">
        <v>2008</v>
      </c>
      <c r="B2014" s="21" t="s">
        <v>770</v>
      </c>
      <c r="C2014" s="21" t="s">
        <v>6889</v>
      </c>
      <c r="D2014" s="21" t="s">
        <v>338</v>
      </c>
      <c r="E2014" s="21" t="s">
        <v>6901</v>
      </c>
      <c r="F2014" s="49" t="s">
        <v>146</v>
      </c>
      <c r="G2014" s="49" t="s">
        <v>107</v>
      </c>
      <c r="H2014" s="21" t="s">
        <v>889</v>
      </c>
      <c r="I2014" s="59">
        <v>6.626</v>
      </c>
      <c r="J2014" s="21">
        <f t="shared" si="79"/>
        <v>1.9878</v>
      </c>
      <c r="K2014" s="21">
        <f t="shared" si="80"/>
        <v>4.6382</v>
      </c>
      <c r="L2014" s="21" t="s">
        <v>6902</v>
      </c>
      <c r="M2014" s="21" t="s">
        <v>23</v>
      </c>
      <c r="N2014" s="21">
        <v>2540</v>
      </c>
      <c r="O2014" s="22" t="s">
        <v>584</v>
      </c>
      <c r="P2014" s="22" t="s">
        <v>792</v>
      </c>
      <c r="Q2014" s="49" t="s">
        <v>6903</v>
      </c>
    </row>
    <row r="2015" s="1" customFormat="1" ht="24" spans="1:17">
      <c r="A2015" s="20">
        <v>2009</v>
      </c>
      <c r="B2015" s="21" t="s">
        <v>770</v>
      </c>
      <c r="C2015" s="21" t="s">
        <v>6889</v>
      </c>
      <c r="D2015" s="21" t="s">
        <v>338</v>
      </c>
      <c r="E2015" s="50" t="s">
        <v>6904</v>
      </c>
      <c r="F2015" s="21" t="s">
        <v>207</v>
      </c>
      <c r="G2015" s="49" t="s">
        <v>6905</v>
      </c>
      <c r="H2015" s="21" t="s">
        <v>889</v>
      </c>
      <c r="I2015" s="21">
        <v>35.57</v>
      </c>
      <c r="J2015" s="21">
        <f t="shared" si="79"/>
        <v>10.671</v>
      </c>
      <c r="K2015" s="21">
        <f t="shared" si="80"/>
        <v>24.899</v>
      </c>
      <c r="L2015" s="21" t="s">
        <v>6906</v>
      </c>
      <c r="M2015" s="21" t="s">
        <v>23</v>
      </c>
      <c r="N2015" s="21">
        <v>2310</v>
      </c>
      <c r="O2015" s="22" t="s">
        <v>584</v>
      </c>
      <c r="P2015" s="22" t="s">
        <v>792</v>
      </c>
      <c r="Q2015" s="21" t="s">
        <v>6907</v>
      </c>
    </row>
    <row r="2016" s="1" customFormat="1" ht="24" spans="1:17">
      <c r="A2016" s="20">
        <v>2010</v>
      </c>
      <c r="B2016" s="21" t="s">
        <v>770</v>
      </c>
      <c r="C2016" s="21" t="s">
        <v>6889</v>
      </c>
      <c r="D2016" s="21" t="s">
        <v>338</v>
      </c>
      <c r="E2016" s="21" t="s">
        <v>6908</v>
      </c>
      <c r="F2016" s="51" t="s">
        <v>177</v>
      </c>
      <c r="G2016" s="49" t="s">
        <v>194</v>
      </c>
      <c r="H2016" s="21" t="s">
        <v>868</v>
      </c>
      <c r="I2016" s="29">
        <v>15.68</v>
      </c>
      <c r="J2016" s="21">
        <f t="shared" si="79"/>
        <v>4.704</v>
      </c>
      <c r="K2016" s="21">
        <f t="shared" si="80"/>
        <v>10.976</v>
      </c>
      <c r="L2016" s="21" t="s">
        <v>6909</v>
      </c>
      <c r="M2016" s="21" t="s">
        <v>23</v>
      </c>
      <c r="N2016" s="21">
        <v>2222</v>
      </c>
      <c r="O2016" s="22" t="s">
        <v>584</v>
      </c>
      <c r="P2016" s="22" t="s">
        <v>319</v>
      </c>
      <c r="Q2016" s="51" t="s">
        <v>470</v>
      </c>
    </row>
    <row r="2017" s="1" customFormat="1" ht="24" spans="1:17">
      <c r="A2017" s="20">
        <v>2011</v>
      </c>
      <c r="B2017" s="21" t="s">
        <v>770</v>
      </c>
      <c r="C2017" s="21" t="s">
        <v>6889</v>
      </c>
      <c r="D2017" s="21" t="s">
        <v>338</v>
      </c>
      <c r="E2017" s="21" t="s">
        <v>6910</v>
      </c>
      <c r="F2017" s="52" t="s">
        <v>308</v>
      </c>
      <c r="G2017" s="49" t="s">
        <v>6911</v>
      </c>
      <c r="H2017" s="21" t="s">
        <v>889</v>
      </c>
      <c r="I2017" s="29">
        <v>13</v>
      </c>
      <c r="J2017" s="21">
        <f t="shared" si="79"/>
        <v>3.9</v>
      </c>
      <c r="K2017" s="21">
        <f t="shared" si="80"/>
        <v>9.1</v>
      </c>
      <c r="L2017" s="21" t="s">
        <v>6912</v>
      </c>
      <c r="M2017" s="21" t="s">
        <v>23</v>
      </c>
      <c r="N2017" s="21">
        <v>4450</v>
      </c>
      <c r="O2017" s="22" t="s">
        <v>584</v>
      </c>
      <c r="P2017" s="22" t="s">
        <v>792</v>
      </c>
      <c r="Q2017" s="52" t="s">
        <v>4252</v>
      </c>
    </row>
    <row r="2018" s="1" customFormat="1" ht="24" spans="1:17">
      <c r="A2018" s="20">
        <v>2012</v>
      </c>
      <c r="B2018" s="21" t="s">
        <v>770</v>
      </c>
      <c r="C2018" s="21" t="s">
        <v>6889</v>
      </c>
      <c r="D2018" s="21" t="s">
        <v>338</v>
      </c>
      <c r="E2018" s="21" t="s">
        <v>6913</v>
      </c>
      <c r="F2018" s="52" t="s">
        <v>308</v>
      </c>
      <c r="G2018" s="49" t="s">
        <v>6914</v>
      </c>
      <c r="H2018" s="21" t="s">
        <v>889</v>
      </c>
      <c r="I2018" s="29">
        <v>20</v>
      </c>
      <c r="J2018" s="21">
        <f t="shared" si="79"/>
        <v>6</v>
      </c>
      <c r="K2018" s="21">
        <f t="shared" si="80"/>
        <v>14</v>
      </c>
      <c r="L2018" s="21" t="s">
        <v>6915</v>
      </c>
      <c r="M2018" s="21" t="s">
        <v>23</v>
      </c>
      <c r="N2018" s="21">
        <v>1542</v>
      </c>
      <c r="O2018" s="22" t="s">
        <v>584</v>
      </c>
      <c r="P2018" s="22" t="s">
        <v>792</v>
      </c>
      <c r="Q2018" s="52" t="s">
        <v>4252</v>
      </c>
    </row>
    <row r="2019" s="1" customFormat="1" ht="24" spans="1:17">
      <c r="A2019" s="20">
        <v>2013</v>
      </c>
      <c r="B2019" s="21" t="s">
        <v>770</v>
      </c>
      <c r="C2019" s="21" t="s">
        <v>6889</v>
      </c>
      <c r="D2019" s="21" t="s">
        <v>338</v>
      </c>
      <c r="E2019" s="21" t="s">
        <v>6916</v>
      </c>
      <c r="F2019" s="52" t="s">
        <v>308</v>
      </c>
      <c r="G2019" s="49" t="s">
        <v>6914</v>
      </c>
      <c r="H2019" s="21" t="s">
        <v>889</v>
      </c>
      <c r="I2019" s="29">
        <v>19</v>
      </c>
      <c r="J2019" s="21">
        <f t="shared" si="79"/>
        <v>5.7</v>
      </c>
      <c r="K2019" s="21">
        <f t="shared" si="80"/>
        <v>13.3</v>
      </c>
      <c r="L2019" s="21" t="s">
        <v>6915</v>
      </c>
      <c r="M2019" s="21" t="s">
        <v>23</v>
      </c>
      <c r="N2019" s="21">
        <v>1542</v>
      </c>
      <c r="O2019" s="22" t="s">
        <v>584</v>
      </c>
      <c r="P2019" s="22" t="s">
        <v>792</v>
      </c>
      <c r="Q2019" s="52" t="s">
        <v>4252</v>
      </c>
    </row>
    <row r="2020" s="1" customFormat="1" ht="24" spans="1:17">
      <c r="A2020" s="20">
        <v>2014</v>
      </c>
      <c r="B2020" s="21" t="s">
        <v>770</v>
      </c>
      <c r="C2020" s="21" t="s">
        <v>6889</v>
      </c>
      <c r="D2020" s="21" t="s">
        <v>338</v>
      </c>
      <c r="E2020" s="21" t="s">
        <v>6917</v>
      </c>
      <c r="F2020" s="52" t="s">
        <v>308</v>
      </c>
      <c r="G2020" s="49" t="s">
        <v>4238</v>
      </c>
      <c r="H2020" s="21" t="s">
        <v>889</v>
      </c>
      <c r="I2020" s="29">
        <v>17</v>
      </c>
      <c r="J2020" s="21">
        <f t="shared" si="79"/>
        <v>5.1</v>
      </c>
      <c r="K2020" s="21">
        <f t="shared" si="80"/>
        <v>11.9</v>
      </c>
      <c r="L2020" s="21" t="s">
        <v>6918</v>
      </c>
      <c r="M2020" s="21" t="s">
        <v>23</v>
      </c>
      <c r="N2020" s="21">
        <v>1036</v>
      </c>
      <c r="O2020" s="22" t="s">
        <v>584</v>
      </c>
      <c r="P2020" s="22" t="s">
        <v>792</v>
      </c>
      <c r="Q2020" s="52" t="s">
        <v>4252</v>
      </c>
    </row>
    <row r="2021" s="1" customFormat="1" ht="24" spans="1:17">
      <c r="A2021" s="20">
        <v>2015</v>
      </c>
      <c r="B2021" s="21" t="s">
        <v>770</v>
      </c>
      <c r="C2021" s="21" t="s">
        <v>6889</v>
      </c>
      <c r="D2021" s="21" t="s">
        <v>338</v>
      </c>
      <c r="E2021" s="21" t="s">
        <v>6919</v>
      </c>
      <c r="F2021" s="52" t="s">
        <v>308</v>
      </c>
      <c r="G2021" s="49" t="s">
        <v>6920</v>
      </c>
      <c r="H2021" s="21" t="s">
        <v>889</v>
      </c>
      <c r="I2021" s="29">
        <v>20</v>
      </c>
      <c r="J2021" s="21">
        <f t="shared" si="79"/>
        <v>6</v>
      </c>
      <c r="K2021" s="21">
        <f t="shared" si="80"/>
        <v>14</v>
      </c>
      <c r="L2021" s="21" t="s">
        <v>6921</v>
      </c>
      <c r="M2021" s="21" t="s">
        <v>23</v>
      </c>
      <c r="N2021" s="21">
        <v>1750</v>
      </c>
      <c r="O2021" s="22" t="s">
        <v>584</v>
      </c>
      <c r="P2021" s="22" t="s">
        <v>792</v>
      </c>
      <c r="Q2021" s="52" t="s">
        <v>4252</v>
      </c>
    </row>
    <row r="2022" s="1" customFormat="1" ht="24" spans="1:17">
      <c r="A2022" s="20">
        <v>2016</v>
      </c>
      <c r="B2022" s="21" t="s">
        <v>770</v>
      </c>
      <c r="C2022" s="21" t="s">
        <v>6889</v>
      </c>
      <c r="D2022" s="21" t="s">
        <v>338</v>
      </c>
      <c r="E2022" s="21" t="s">
        <v>6922</v>
      </c>
      <c r="F2022" s="52" t="s">
        <v>159</v>
      </c>
      <c r="G2022" s="49" t="s">
        <v>6923</v>
      </c>
      <c r="H2022" s="21" t="s">
        <v>889</v>
      </c>
      <c r="I2022" s="29">
        <v>25</v>
      </c>
      <c r="J2022" s="21">
        <f t="shared" si="79"/>
        <v>7.5</v>
      </c>
      <c r="K2022" s="21">
        <f t="shared" si="80"/>
        <v>17.5</v>
      </c>
      <c r="L2022" s="21" t="s">
        <v>6924</v>
      </c>
      <c r="M2022" s="21" t="s">
        <v>23</v>
      </c>
      <c r="N2022" s="21">
        <v>829</v>
      </c>
      <c r="O2022" s="22" t="s">
        <v>892</v>
      </c>
      <c r="P2022" s="22" t="s">
        <v>319</v>
      </c>
      <c r="Q2022" s="52" t="s">
        <v>6925</v>
      </c>
    </row>
    <row r="2023" s="1" customFormat="1" ht="24" spans="1:17">
      <c r="A2023" s="20">
        <v>2017</v>
      </c>
      <c r="B2023" s="21" t="s">
        <v>770</v>
      </c>
      <c r="C2023" s="21" t="s">
        <v>6889</v>
      </c>
      <c r="D2023" s="21" t="s">
        <v>338</v>
      </c>
      <c r="E2023" s="21" t="s">
        <v>6926</v>
      </c>
      <c r="F2023" s="52" t="s">
        <v>159</v>
      </c>
      <c r="G2023" s="49" t="s">
        <v>6927</v>
      </c>
      <c r="H2023" s="21" t="s">
        <v>889</v>
      </c>
      <c r="I2023" s="29">
        <v>3</v>
      </c>
      <c r="J2023" s="21">
        <f t="shared" si="79"/>
        <v>0.9</v>
      </c>
      <c r="K2023" s="21">
        <f t="shared" si="80"/>
        <v>2.1</v>
      </c>
      <c r="L2023" s="21" t="s">
        <v>6928</v>
      </c>
      <c r="M2023" s="21" t="s">
        <v>23</v>
      </c>
      <c r="N2023" s="21">
        <v>1612</v>
      </c>
      <c r="O2023" s="22" t="s">
        <v>892</v>
      </c>
      <c r="P2023" s="22" t="s">
        <v>319</v>
      </c>
      <c r="Q2023" s="52" t="s">
        <v>6925</v>
      </c>
    </row>
    <row r="2024" s="1" customFormat="1" ht="24" spans="1:17">
      <c r="A2024" s="20">
        <v>2018</v>
      </c>
      <c r="B2024" s="21" t="s">
        <v>770</v>
      </c>
      <c r="C2024" s="21" t="s">
        <v>6889</v>
      </c>
      <c r="D2024" s="21" t="s">
        <v>338</v>
      </c>
      <c r="E2024" s="21" t="s">
        <v>6929</v>
      </c>
      <c r="F2024" s="52" t="s">
        <v>233</v>
      </c>
      <c r="G2024" s="49" t="s">
        <v>6930</v>
      </c>
      <c r="H2024" s="21" t="s">
        <v>889</v>
      </c>
      <c r="I2024" s="29">
        <v>10</v>
      </c>
      <c r="J2024" s="21">
        <f t="shared" si="79"/>
        <v>3</v>
      </c>
      <c r="K2024" s="21">
        <f t="shared" si="80"/>
        <v>7</v>
      </c>
      <c r="L2024" s="21" t="s">
        <v>6931</v>
      </c>
      <c r="M2024" s="21" t="s">
        <v>23</v>
      </c>
      <c r="N2024" s="21">
        <v>1630</v>
      </c>
      <c r="O2024" s="22" t="s">
        <v>892</v>
      </c>
      <c r="P2024" s="22" t="s">
        <v>319</v>
      </c>
      <c r="Q2024" s="52" t="s">
        <v>6932</v>
      </c>
    </row>
    <row r="2025" s="1" customFormat="1" ht="24" spans="1:17">
      <c r="A2025" s="20">
        <v>2019</v>
      </c>
      <c r="B2025" s="21" t="s">
        <v>770</v>
      </c>
      <c r="C2025" s="21" t="s">
        <v>6889</v>
      </c>
      <c r="D2025" s="21" t="s">
        <v>338</v>
      </c>
      <c r="E2025" s="21" t="s">
        <v>6933</v>
      </c>
      <c r="F2025" s="52" t="s">
        <v>233</v>
      </c>
      <c r="G2025" s="49" t="s">
        <v>6930</v>
      </c>
      <c r="H2025" s="21" t="s">
        <v>889</v>
      </c>
      <c r="I2025" s="29">
        <v>24</v>
      </c>
      <c r="J2025" s="21">
        <f t="shared" si="79"/>
        <v>7.2</v>
      </c>
      <c r="K2025" s="21">
        <f t="shared" si="80"/>
        <v>16.8</v>
      </c>
      <c r="L2025" s="21" t="s">
        <v>6931</v>
      </c>
      <c r="M2025" s="21" t="s">
        <v>23</v>
      </c>
      <c r="N2025" s="21">
        <v>1630</v>
      </c>
      <c r="O2025" s="22" t="s">
        <v>892</v>
      </c>
      <c r="P2025" s="22" t="s">
        <v>319</v>
      </c>
      <c r="Q2025" s="52" t="s">
        <v>6932</v>
      </c>
    </row>
    <row r="2026" s="1" customFormat="1" ht="24" spans="1:17">
      <c r="A2026" s="20">
        <v>2020</v>
      </c>
      <c r="B2026" s="21" t="s">
        <v>770</v>
      </c>
      <c r="C2026" s="21" t="s">
        <v>6889</v>
      </c>
      <c r="D2026" s="21" t="s">
        <v>338</v>
      </c>
      <c r="E2026" s="52" t="s">
        <v>6934</v>
      </c>
      <c r="F2026" s="52" t="s">
        <v>271</v>
      </c>
      <c r="G2026" s="49" t="s">
        <v>6935</v>
      </c>
      <c r="H2026" s="21" t="s">
        <v>889</v>
      </c>
      <c r="I2026" s="29">
        <v>73</v>
      </c>
      <c r="J2026" s="21">
        <f t="shared" si="79"/>
        <v>21.9</v>
      </c>
      <c r="K2026" s="21">
        <f t="shared" si="80"/>
        <v>51.1</v>
      </c>
      <c r="L2026" s="21" t="s">
        <v>6936</v>
      </c>
      <c r="M2026" s="21" t="s">
        <v>23</v>
      </c>
      <c r="N2026" s="21">
        <v>1088</v>
      </c>
      <c r="O2026" s="22" t="s">
        <v>892</v>
      </c>
      <c r="P2026" s="22" t="s">
        <v>319</v>
      </c>
      <c r="Q2026" s="52" t="s">
        <v>396</v>
      </c>
    </row>
    <row r="2027" s="1" customFormat="1" ht="24" spans="1:17">
      <c r="A2027" s="20">
        <v>2021</v>
      </c>
      <c r="B2027" s="21" t="s">
        <v>770</v>
      </c>
      <c r="C2027" s="21" t="s">
        <v>6889</v>
      </c>
      <c r="D2027" s="21" t="s">
        <v>338</v>
      </c>
      <c r="E2027" s="21" t="s">
        <v>6937</v>
      </c>
      <c r="F2027" s="53" t="s">
        <v>198</v>
      </c>
      <c r="G2027" s="49" t="s">
        <v>6938</v>
      </c>
      <c r="H2027" s="21" t="s">
        <v>889</v>
      </c>
      <c r="I2027" s="29">
        <v>38</v>
      </c>
      <c r="J2027" s="21">
        <f t="shared" si="79"/>
        <v>11.4</v>
      </c>
      <c r="K2027" s="21">
        <f t="shared" si="80"/>
        <v>26.6</v>
      </c>
      <c r="L2027" s="21" t="s">
        <v>6939</v>
      </c>
      <c r="M2027" s="21" t="s">
        <v>23</v>
      </c>
      <c r="N2027" s="21">
        <v>1860</v>
      </c>
      <c r="O2027" s="22" t="s">
        <v>892</v>
      </c>
      <c r="P2027" s="22" t="s">
        <v>319</v>
      </c>
      <c r="Q2027" s="53" t="s">
        <v>576</v>
      </c>
    </row>
    <row r="2028" s="1" customFormat="1" ht="24" spans="1:17">
      <c r="A2028" s="20">
        <v>2022</v>
      </c>
      <c r="B2028" s="21" t="s">
        <v>770</v>
      </c>
      <c r="C2028" s="21" t="s">
        <v>6889</v>
      </c>
      <c r="D2028" s="21" t="s">
        <v>338</v>
      </c>
      <c r="E2028" s="21" t="s">
        <v>6940</v>
      </c>
      <c r="F2028" s="52" t="s">
        <v>207</v>
      </c>
      <c r="G2028" s="49" t="s">
        <v>5804</v>
      </c>
      <c r="H2028" s="21" t="s">
        <v>889</v>
      </c>
      <c r="I2028" s="29">
        <v>40</v>
      </c>
      <c r="J2028" s="21">
        <f t="shared" si="79"/>
        <v>12</v>
      </c>
      <c r="K2028" s="21">
        <f t="shared" si="80"/>
        <v>28</v>
      </c>
      <c r="L2028" s="21" t="s">
        <v>6941</v>
      </c>
      <c r="M2028" s="21" t="s">
        <v>23</v>
      </c>
      <c r="N2028" s="21">
        <v>896</v>
      </c>
      <c r="O2028" s="22" t="s">
        <v>892</v>
      </c>
      <c r="P2028" s="22" t="s">
        <v>319</v>
      </c>
      <c r="Q2028" s="52" t="s">
        <v>6907</v>
      </c>
    </row>
    <row r="2029" s="1" customFormat="1" ht="24" spans="1:17">
      <c r="A2029" s="20">
        <v>2023</v>
      </c>
      <c r="B2029" s="21" t="s">
        <v>770</v>
      </c>
      <c r="C2029" s="21" t="s">
        <v>6889</v>
      </c>
      <c r="D2029" s="21" t="s">
        <v>338</v>
      </c>
      <c r="E2029" s="21" t="s">
        <v>6942</v>
      </c>
      <c r="F2029" s="52" t="s">
        <v>207</v>
      </c>
      <c r="G2029" s="49" t="s">
        <v>6943</v>
      </c>
      <c r="H2029" s="21" t="s">
        <v>889</v>
      </c>
      <c r="I2029" s="29">
        <v>6</v>
      </c>
      <c r="J2029" s="21">
        <f t="shared" si="79"/>
        <v>1.8</v>
      </c>
      <c r="K2029" s="21">
        <f t="shared" si="80"/>
        <v>4.2</v>
      </c>
      <c r="L2029" s="21" t="s">
        <v>6944</v>
      </c>
      <c r="M2029" s="21" t="s">
        <v>23</v>
      </c>
      <c r="N2029" s="21">
        <v>635</v>
      </c>
      <c r="O2029" s="22" t="s">
        <v>892</v>
      </c>
      <c r="P2029" s="22" t="s">
        <v>319</v>
      </c>
      <c r="Q2029" s="52" t="s">
        <v>6907</v>
      </c>
    </row>
    <row r="2030" s="1" customFormat="1" ht="24" spans="1:17">
      <c r="A2030" s="20">
        <v>2024</v>
      </c>
      <c r="B2030" s="21" t="s">
        <v>770</v>
      </c>
      <c r="C2030" s="21" t="s">
        <v>6889</v>
      </c>
      <c r="D2030" s="21" t="s">
        <v>338</v>
      </c>
      <c r="E2030" s="21" t="s">
        <v>6945</v>
      </c>
      <c r="F2030" s="52" t="s">
        <v>285</v>
      </c>
      <c r="G2030" s="49" t="s">
        <v>6946</v>
      </c>
      <c r="H2030" s="21" t="s">
        <v>889</v>
      </c>
      <c r="I2030" s="29">
        <v>2</v>
      </c>
      <c r="J2030" s="21">
        <f t="shared" si="79"/>
        <v>0.6</v>
      </c>
      <c r="K2030" s="21">
        <f t="shared" si="80"/>
        <v>1.4</v>
      </c>
      <c r="L2030" s="21" t="s">
        <v>6928</v>
      </c>
      <c r="M2030" s="21" t="s">
        <v>23</v>
      </c>
      <c r="N2030" s="21">
        <v>1612</v>
      </c>
      <c r="O2030" s="22" t="s">
        <v>892</v>
      </c>
      <c r="P2030" s="22" t="s">
        <v>319</v>
      </c>
      <c r="Q2030" s="52" t="s">
        <v>6947</v>
      </c>
    </row>
    <row r="2031" s="1" customFormat="1" ht="24" spans="1:17">
      <c r="A2031" s="20">
        <v>2025</v>
      </c>
      <c r="B2031" s="21" t="s">
        <v>770</v>
      </c>
      <c r="C2031" s="21" t="s">
        <v>6889</v>
      </c>
      <c r="D2031" s="21" t="s">
        <v>338</v>
      </c>
      <c r="E2031" s="21" t="s">
        <v>6948</v>
      </c>
      <c r="F2031" s="52" t="s">
        <v>285</v>
      </c>
      <c r="G2031" s="49" t="s">
        <v>6949</v>
      </c>
      <c r="H2031" s="21" t="s">
        <v>889</v>
      </c>
      <c r="I2031" s="29">
        <v>14</v>
      </c>
      <c r="J2031" s="21">
        <f t="shared" si="79"/>
        <v>4.2</v>
      </c>
      <c r="K2031" s="21">
        <f t="shared" si="80"/>
        <v>9.8</v>
      </c>
      <c r="L2031" s="21" t="s">
        <v>6950</v>
      </c>
      <c r="M2031" s="21" t="s">
        <v>23</v>
      </c>
      <c r="N2031" s="21">
        <v>936</v>
      </c>
      <c r="O2031" s="22" t="s">
        <v>892</v>
      </c>
      <c r="P2031" s="22" t="s">
        <v>319</v>
      </c>
      <c r="Q2031" s="52" t="s">
        <v>6947</v>
      </c>
    </row>
    <row r="2032" s="1" customFormat="1" ht="24" spans="1:17">
      <c r="A2032" s="20">
        <v>2026</v>
      </c>
      <c r="B2032" s="21" t="s">
        <v>770</v>
      </c>
      <c r="C2032" s="21" t="s">
        <v>6889</v>
      </c>
      <c r="D2032" s="21" t="s">
        <v>338</v>
      </c>
      <c r="E2032" s="21" t="s">
        <v>6951</v>
      </c>
      <c r="F2032" s="52" t="s">
        <v>285</v>
      </c>
      <c r="G2032" s="49" t="s">
        <v>6949</v>
      </c>
      <c r="H2032" s="21" t="s">
        <v>889</v>
      </c>
      <c r="I2032" s="29">
        <v>1</v>
      </c>
      <c r="J2032" s="21">
        <f t="shared" si="79"/>
        <v>0.3</v>
      </c>
      <c r="K2032" s="21">
        <f t="shared" si="80"/>
        <v>0.7</v>
      </c>
      <c r="L2032" s="21" t="s">
        <v>6952</v>
      </c>
      <c r="M2032" s="21" t="s">
        <v>23</v>
      </c>
      <c r="N2032" s="21">
        <v>1360</v>
      </c>
      <c r="O2032" s="22" t="s">
        <v>892</v>
      </c>
      <c r="P2032" s="22" t="s">
        <v>319</v>
      </c>
      <c r="Q2032" s="52" t="s">
        <v>6947</v>
      </c>
    </row>
    <row r="2033" s="1" customFormat="1" ht="24" spans="1:17">
      <c r="A2033" s="20">
        <v>2027</v>
      </c>
      <c r="B2033" s="21" t="s">
        <v>770</v>
      </c>
      <c r="C2033" s="21" t="s">
        <v>6889</v>
      </c>
      <c r="D2033" s="21" t="s">
        <v>338</v>
      </c>
      <c r="E2033" s="21" t="s">
        <v>6953</v>
      </c>
      <c r="F2033" s="52" t="s">
        <v>285</v>
      </c>
      <c r="G2033" s="49" t="s">
        <v>6949</v>
      </c>
      <c r="H2033" s="21" t="s">
        <v>889</v>
      </c>
      <c r="I2033" s="29">
        <v>22</v>
      </c>
      <c r="J2033" s="21">
        <f t="shared" si="79"/>
        <v>6.6</v>
      </c>
      <c r="K2033" s="21">
        <f t="shared" si="80"/>
        <v>15.4</v>
      </c>
      <c r="L2033" s="21" t="s">
        <v>6954</v>
      </c>
      <c r="M2033" s="21" t="s">
        <v>23</v>
      </c>
      <c r="N2033" s="21">
        <v>1587</v>
      </c>
      <c r="O2033" s="22" t="s">
        <v>892</v>
      </c>
      <c r="P2033" s="22" t="s">
        <v>319</v>
      </c>
      <c r="Q2033" s="52" t="s">
        <v>6947</v>
      </c>
    </row>
    <row r="2034" s="1" customFormat="1" ht="24" spans="1:17">
      <c r="A2034" s="20">
        <v>2028</v>
      </c>
      <c r="B2034" s="21" t="s">
        <v>770</v>
      </c>
      <c r="C2034" s="21" t="s">
        <v>6889</v>
      </c>
      <c r="D2034" s="21" t="s">
        <v>338</v>
      </c>
      <c r="E2034" s="21" t="s">
        <v>6955</v>
      </c>
      <c r="F2034" s="52" t="s">
        <v>285</v>
      </c>
      <c r="G2034" s="49" t="s">
        <v>6949</v>
      </c>
      <c r="H2034" s="21" t="s">
        <v>889</v>
      </c>
      <c r="I2034" s="29">
        <v>7</v>
      </c>
      <c r="J2034" s="21">
        <f t="shared" si="79"/>
        <v>2.1</v>
      </c>
      <c r="K2034" s="21">
        <f t="shared" si="80"/>
        <v>4.9</v>
      </c>
      <c r="L2034" s="21" t="s">
        <v>6956</v>
      </c>
      <c r="M2034" s="21" t="s">
        <v>23</v>
      </c>
      <c r="N2034" s="21">
        <v>1705</v>
      </c>
      <c r="O2034" s="22" t="s">
        <v>892</v>
      </c>
      <c r="P2034" s="22" t="s">
        <v>319</v>
      </c>
      <c r="Q2034" s="52" t="s">
        <v>6947</v>
      </c>
    </row>
    <row r="2035" s="1" customFormat="1" ht="24" spans="1:17">
      <c r="A2035" s="20">
        <v>2029</v>
      </c>
      <c r="B2035" s="21" t="s">
        <v>770</v>
      </c>
      <c r="C2035" s="21" t="s">
        <v>6889</v>
      </c>
      <c r="D2035" s="21" t="s">
        <v>338</v>
      </c>
      <c r="E2035" s="21" t="s">
        <v>6957</v>
      </c>
      <c r="F2035" s="54" t="s">
        <v>285</v>
      </c>
      <c r="G2035" s="49" t="s">
        <v>6958</v>
      </c>
      <c r="H2035" s="21" t="s">
        <v>889</v>
      </c>
      <c r="I2035" s="29">
        <v>25</v>
      </c>
      <c r="J2035" s="21">
        <f t="shared" si="79"/>
        <v>7.5</v>
      </c>
      <c r="K2035" s="21">
        <f t="shared" si="80"/>
        <v>17.5</v>
      </c>
      <c r="L2035" s="21" t="s">
        <v>6959</v>
      </c>
      <c r="M2035" s="21" t="s">
        <v>23</v>
      </c>
      <c r="N2035" s="21">
        <v>1485</v>
      </c>
      <c r="O2035" s="22" t="s">
        <v>892</v>
      </c>
      <c r="P2035" s="22" t="s">
        <v>319</v>
      </c>
      <c r="Q2035" s="54" t="s">
        <v>6947</v>
      </c>
    </row>
    <row r="2036" s="1" customFormat="1" ht="24" spans="1:17">
      <c r="A2036" s="20">
        <v>2030</v>
      </c>
      <c r="B2036" s="21" t="s">
        <v>770</v>
      </c>
      <c r="C2036" s="21" t="s">
        <v>6889</v>
      </c>
      <c r="D2036" s="21" t="s">
        <v>338</v>
      </c>
      <c r="E2036" s="21" t="s">
        <v>6960</v>
      </c>
      <c r="F2036" s="54" t="s">
        <v>285</v>
      </c>
      <c r="G2036" s="49" t="s">
        <v>6958</v>
      </c>
      <c r="H2036" s="21" t="s">
        <v>889</v>
      </c>
      <c r="I2036" s="29">
        <v>12</v>
      </c>
      <c r="J2036" s="21">
        <f t="shared" si="79"/>
        <v>3.6</v>
      </c>
      <c r="K2036" s="21">
        <f t="shared" si="80"/>
        <v>8.4</v>
      </c>
      <c r="L2036" s="21" t="s">
        <v>6959</v>
      </c>
      <c r="M2036" s="21" t="s">
        <v>23</v>
      </c>
      <c r="N2036" s="21">
        <v>1485</v>
      </c>
      <c r="O2036" s="22" t="s">
        <v>892</v>
      </c>
      <c r="P2036" s="22" t="s">
        <v>319</v>
      </c>
      <c r="Q2036" s="54" t="s">
        <v>6947</v>
      </c>
    </row>
    <row r="2037" s="1" customFormat="1" ht="24" spans="1:17">
      <c r="A2037" s="20">
        <v>2031</v>
      </c>
      <c r="B2037" s="21" t="s">
        <v>770</v>
      </c>
      <c r="C2037" s="21" t="s">
        <v>6889</v>
      </c>
      <c r="D2037" s="21" t="s">
        <v>338</v>
      </c>
      <c r="E2037" s="21" t="s">
        <v>6961</v>
      </c>
      <c r="F2037" s="54" t="s">
        <v>285</v>
      </c>
      <c r="G2037" s="49" t="s">
        <v>6962</v>
      </c>
      <c r="H2037" s="21" t="s">
        <v>889</v>
      </c>
      <c r="I2037" s="29">
        <v>22</v>
      </c>
      <c r="J2037" s="21">
        <f t="shared" si="79"/>
        <v>6.6</v>
      </c>
      <c r="K2037" s="21">
        <f t="shared" si="80"/>
        <v>15.4</v>
      </c>
      <c r="L2037" s="21" t="s">
        <v>6963</v>
      </c>
      <c r="M2037" s="21" t="s">
        <v>23</v>
      </c>
      <c r="N2037" s="21">
        <v>1715</v>
      </c>
      <c r="O2037" s="22" t="s">
        <v>892</v>
      </c>
      <c r="P2037" s="22" t="s">
        <v>319</v>
      </c>
      <c r="Q2037" s="54" t="s">
        <v>6947</v>
      </c>
    </row>
    <row r="2038" s="1" customFormat="1" ht="24" spans="1:17">
      <c r="A2038" s="20">
        <v>2032</v>
      </c>
      <c r="B2038" s="21" t="s">
        <v>770</v>
      </c>
      <c r="C2038" s="21" t="s">
        <v>6889</v>
      </c>
      <c r="D2038" s="21" t="s">
        <v>338</v>
      </c>
      <c r="E2038" s="21" t="s">
        <v>6964</v>
      </c>
      <c r="F2038" s="55" t="s">
        <v>285</v>
      </c>
      <c r="G2038" s="49" t="s">
        <v>6965</v>
      </c>
      <c r="H2038" s="21" t="s">
        <v>889</v>
      </c>
      <c r="I2038" s="29">
        <v>62</v>
      </c>
      <c r="J2038" s="21">
        <f t="shared" si="79"/>
        <v>18.6</v>
      </c>
      <c r="K2038" s="21">
        <f t="shared" si="80"/>
        <v>43.4</v>
      </c>
      <c r="L2038" s="21" t="s">
        <v>6952</v>
      </c>
      <c r="M2038" s="21" t="s">
        <v>23</v>
      </c>
      <c r="N2038" s="21">
        <v>1360</v>
      </c>
      <c r="O2038" s="22" t="s">
        <v>892</v>
      </c>
      <c r="P2038" s="22" t="s">
        <v>319</v>
      </c>
      <c r="Q2038" s="55" t="s">
        <v>6947</v>
      </c>
    </row>
    <row r="2039" s="1" customFormat="1" ht="24" spans="1:17">
      <c r="A2039" s="20">
        <v>2033</v>
      </c>
      <c r="B2039" s="21" t="s">
        <v>770</v>
      </c>
      <c r="C2039" s="21" t="s">
        <v>6889</v>
      </c>
      <c r="D2039" s="21" t="s">
        <v>338</v>
      </c>
      <c r="E2039" s="21" t="s">
        <v>6966</v>
      </c>
      <c r="F2039" s="56" t="s">
        <v>285</v>
      </c>
      <c r="G2039" s="49" t="s">
        <v>5935</v>
      </c>
      <c r="H2039" s="21" t="s">
        <v>889</v>
      </c>
      <c r="I2039" s="29">
        <v>24</v>
      </c>
      <c r="J2039" s="21">
        <f t="shared" si="79"/>
        <v>7.2</v>
      </c>
      <c r="K2039" s="21">
        <f t="shared" si="80"/>
        <v>16.8</v>
      </c>
      <c r="L2039" s="21" t="s">
        <v>6954</v>
      </c>
      <c r="M2039" s="21" t="s">
        <v>23</v>
      </c>
      <c r="N2039" s="21">
        <v>1587</v>
      </c>
      <c r="O2039" s="22" t="s">
        <v>892</v>
      </c>
      <c r="P2039" s="22" t="s">
        <v>319</v>
      </c>
      <c r="Q2039" s="56" t="s">
        <v>6947</v>
      </c>
    </row>
    <row r="2040" s="1" customFormat="1" ht="24" spans="1:17">
      <c r="A2040" s="20">
        <v>2034</v>
      </c>
      <c r="B2040" s="21" t="s">
        <v>770</v>
      </c>
      <c r="C2040" s="21" t="s">
        <v>6889</v>
      </c>
      <c r="D2040" s="21" t="s">
        <v>338</v>
      </c>
      <c r="E2040" s="21" t="s">
        <v>6967</v>
      </c>
      <c r="F2040" s="57" t="s">
        <v>285</v>
      </c>
      <c r="G2040" s="49" t="s">
        <v>6968</v>
      </c>
      <c r="H2040" s="21" t="s">
        <v>889</v>
      </c>
      <c r="I2040" s="29">
        <v>21</v>
      </c>
      <c r="J2040" s="21">
        <f t="shared" si="79"/>
        <v>6.3</v>
      </c>
      <c r="K2040" s="21">
        <f t="shared" si="80"/>
        <v>14.7</v>
      </c>
      <c r="L2040" s="21" t="s">
        <v>6956</v>
      </c>
      <c r="M2040" s="21" t="s">
        <v>23</v>
      </c>
      <c r="N2040" s="21">
        <v>1705</v>
      </c>
      <c r="O2040" s="22" t="s">
        <v>892</v>
      </c>
      <c r="P2040" s="22" t="s">
        <v>319</v>
      </c>
      <c r="Q2040" s="57" t="s">
        <v>6947</v>
      </c>
    </row>
    <row r="2041" s="1" customFormat="1" ht="24" spans="1:17">
      <c r="A2041" s="20">
        <v>2035</v>
      </c>
      <c r="B2041" s="21" t="s">
        <v>770</v>
      </c>
      <c r="C2041" s="21" t="s">
        <v>6889</v>
      </c>
      <c r="D2041" s="21" t="s">
        <v>338</v>
      </c>
      <c r="E2041" s="21" t="s">
        <v>6969</v>
      </c>
      <c r="F2041" s="57" t="s">
        <v>285</v>
      </c>
      <c r="G2041" s="49" t="s">
        <v>6968</v>
      </c>
      <c r="H2041" s="21" t="s">
        <v>889</v>
      </c>
      <c r="I2041" s="29">
        <v>28</v>
      </c>
      <c r="J2041" s="21">
        <f t="shared" si="79"/>
        <v>8.4</v>
      </c>
      <c r="K2041" s="21">
        <f t="shared" si="80"/>
        <v>19.6</v>
      </c>
      <c r="L2041" s="21" t="s">
        <v>6959</v>
      </c>
      <c r="M2041" s="21" t="s">
        <v>23</v>
      </c>
      <c r="N2041" s="21">
        <v>1485</v>
      </c>
      <c r="O2041" s="22" t="s">
        <v>892</v>
      </c>
      <c r="P2041" s="22" t="s">
        <v>319</v>
      </c>
      <c r="Q2041" s="57" t="s">
        <v>6947</v>
      </c>
    </row>
    <row r="2042" s="1" customFormat="1" ht="24" spans="1:17">
      <c r="A2042" s="20">
        <v>2036</v>
      </c>
      <c r="B2042" s="21" t="s">
        <v>770</v>
      </c>
      <c r="C2042" s="21" t="s">
        <v>6889</v>
      </c>
      <c r="D2042" s="21" t="s">
        <v>338</v>
      </c>
      <c r="E2042" s="21" t="s">
        <v>6970</v>
      </c>
      <c r="F2042" s="52" t="s">
        <v>94</v>
      </c>
      <c r="G2042" s="49" t="s">
        <v>6971</v>
      </c>
      <c r="H2042" s="21" t="s">
        <v>889</v>
      </c>
      <c r="I2042" s="29">
        <v>3</v>
      </c>
      <c r="J2042" s="21">
        <f t="shared" si="79"/>
        <v>0.9</v>
      </c>
      <c r="K2042" s="21">
        <f t="shared" si="80"/>
        <v>2.1</v>
      </c>
      <c r="L2042" s="21" t="s">
        <v>6959</v>
      </c>
      <c r="M2042" s="21" t="s">
        <v>23</v>
      </c>
      <c r="N2042" s="21">
        <v>1485</v>
      </c>
      <c r="O2042" s="22" t="s">
        <v>892</v>
      </c>
      <c r="P2042" s="22" t="s">
        <v>319</v>
      </c>
      <c r="Q2042" s="52" t="s">
        <v>6972</v>
      </c>
    </row>
    <row r="2043" s="1" customFormat="1" ht="24" spans="1:17">
      <c r="A2043" s="20">
        <v>2037</v>
      </c>
      <c r="B2043" s="21" t="s">
        <v>770</v>
      </c>
      <c r="C2043" s="21" t="s">
        <v>6889</v>
      </c>
      <c r="D2043" s="21" t="s">
        <v>338</v>
      </c>
      <c r="E2043" s="21" t="s">
        <v>6973</v>
      </c>
      <c r="F2043" s="52" t="s">
        <v>94</v>
      </c>
      <c r="G2043" s="49" t="s">
        <v>6974</v>
      </c>
      <c r="H2043" s="21" t="s">
        <v>889</v>
      </c>
      <c r="I2043" s="29">
        <v>8</v>
      </c>
      <c r="J2043" s="21">
        <f t="shared" si="79"/>
        <v>2.4</v>
      </c>
      <c r="K2043" s="21">
        <f t="shared" si="80"/>
        <v>5.6</v>
      </c>
      <c r="L2043" s="21" t="s">
        <v>6959</v>
      </c>
      <c r="M2043" s="21" t="s">
        <v>23</v>
      </c>
      <c r="N2043" s="21">
        <v>1485</v>
      </c>
      <c r="O2043" s="22" t="s">
        <v>892</v>
      </c>
      <c r="P2043" s="22" t="s">
        <v>319</v>
      </c>
      <c r="Q2043" s="52" t="s">
        <v>6972</v>
      </c>
    </row>
    <row r="2044" s="1" customFormat="1" ht="24" spans="1:17">
      <c r="A2044" s="20">
        <v>2038</v>
      </c>
      <c r="B2044" s="21" t="s">
        <v>770</v>
      </c>
      <c r="C2044" s="21" t="s">
        <v>6889</v>
      </c>
      <c r="D2044" s="21" t="s">
        <v>338</v>
      </c>
      <c r="E2044" s="21" t="s">
        <v>6975</v>
      </c>
      <c r="F2044" s="58" t="s">
        <v>94</v>
      </c>
      <c r="G2044" s="49" t="s">
        <v>6976</v>
      </c>
      <c r="H2044" s="21" t="s">
        <v>889</v>
      </c>
      <c r="I2044" s="29">
        <v>10</v>
      </c>
      <c r="J2044" s="21">
        <f t="shared" si="79"/>
        <v>3</v>
      </c>
      <c r="K2044" s="21">
        <f t="shared" si="80"/>
        <v>7</v>
      </c>
      <c r="L2044" s="21" t="s">
        <v>6977</v>
      </c>
      <c r="M2044" s="21" t="s">
        <v>23</v>
      </c>
      <c r="N2044" s="21">
        <v>2750</v>
      </c>
      <c r="O2044" s="22" t="s">
        <v>892</v>
      </c>
      <c r="P2044" s="22" t="s">
        <v>319</v>
      </c>
      <c r="Q2044" s="58" t="s">
        <v>6972</v>
      </c>
    </row>
    <row r="2045" s="1" customFormat="1" ht="24" spans="1:17">
      <c r="A2045" s="20">
        <v>2039</v>
      </c>
      <c r="B2045" s="21" t="s">
        <v>770</v>
      </c>
      <c r="C2045" s="21" t="s">
        <v>6889</v>
      </c>
      <c r="D2045" s="21" t="s">
        <v>338</v>
      </c>
      <c r="E2045" s="21" t="s">
        <v>6978</v>
      </c>
      <c r="F2045" s="58" t="s">
        <v>94</v>
      </c>
      <c r="G2045" s="49" t="s">
        <v>6976</v>
      </c>
      <c r="H2045" s="21" t="s">
        <v>889</v>
      </c>
      <c r="I2045" s="29">
        <v>21</v>
      </c>
      <c r="J2045" s="21">
        <f t="shared" si="79"/>
        <v>6.3</v>
      </c>
      <c r="K2045" s="21">
        <f t="shared" si="80"/>
        <v>14.7</v>
      </c>
      <c r="L2045" s="21" t="s">
        <v>6979</v>
      </c>
      <c r="M2045" s="21" t="s">
        <v>23</v>
      </c>
      <c r="N2045" s="21">
        <v>1250</v>
      </c>
      <c r="O2045" s="22" t="s">
        <v>892</v>
      </c>
      <c r="P2045" s="22" t="s">
        <v>319</v>
      </c>
      <c r="Q2045" s="58" t="s">
        <v>6972</v>
      </c>
    </row>
    <row r="2046" s="1" customFormat="1" ht="24" spans="1:17">
      <c r="A2046" s="20">
        <v>2040</v>
      </c>
      <c r="B2046" s="21" t="s">
        <v>770</v>
      </c>
      <c r="C2046" s="21" t="s">
        <v>6889</v>
      </c>
      <c r="D2046" s="21" t="s">
        <v>338</v>
      </c>
      <c r="E2046" s="21" t="s">
        <v>6980</v>
      </c>
      <c r="F2046" s="52" t="s">
        <v>94</v>
      </c>
      <c r="G2046" s="49" t="s">
        <v>6974</v>
      </c>
      <c r="H2046" s="21" t="s">
        <v>889</v>
      </c>
      <c r="I2046" s="29">
        <v>13</v>
      </c>
      <c r="J2046" s="21">
        <f t="shared" si="79"/>
        <v>3.9</v>
      </c>
      <c r="K2046" s="21">
        <f t="shared" si="80"/>
        <v>9.1</v>
      </c>
      <c r="L2046" s="21" t="s">
        <v>6977</v>
      </c>
      <c r="M2046" s="21" t="s">
        <v>23</v>
      </c>
      <c r="N2046" s="21">
        <v>2750</v>
      </c>
      <c r="O2046" s="22" t="s">
        <v>892</v>
      </c>
      <c r="P2046" s="22" t="s">
        <v>319</v>
      </c>
      <c r="Q2046" s="52" t="s">
        <v>6972</v>
      </c>
    </row>
    <row r="2047" s="1" customFormat="1" ht="24" spans="1:17">
      <c r="A2047" s="20">
        <v>2041</v>
      </c>
      <c r="B2047" s="21" t="s">
        <v>770</v>
      </c>
      <c r="C2047" s="21" t="s">
        <v>6889</v>
      </c>
      <c r="D2047" s="21" t="s">
        <v>338</v>
      </c>
      <c r="E2047" s="21" t="s">
        <v>6981</v>
      </c>
      <c r="F2047" s="52" t="s">
        <v>177</v>
      </c>
      <c r="G2047" s="49" t="s">
        <v>38</v>
      </c>
      <c r="H2047" s="21" t="s">
        <v>889</v>
      </c>
      <c r="I2047" s="29">
        <v>7</v>
      </c>
      <c r="J2047" s="21">
        <f t="shared" si="79"/>
        <v>2.1</v>
      </c>
      <c r="K2047" s="21">
        <f t="shared" si="80"/>
        <v>4.9</v>
      </c>
      <c r="L2047" s="21" t="s">
        <v>6977</v>
      </c>
      <c r="M2047" s="21" t="s">
        <v>23</v>
      </c>
      <c r="N2047" s="21">
        <v>2750</v>
      </c>
      <c r="O2047" s="22" t="s">
        <v>892</v>
      </c>
      <c r="P2047" s="22" t="s">
        <v>319</v>
      </c>
      <c r="Q2047" s="52" t="s">
        <v>470</v>
      </c>
    </row>
    <row r="2048" s="1" customFormat="1" ht="24" spans="1:17">
      <c r="A2048" s="20">
        <v>2042</v>
      </c>
      <c r="B2048" s="21" t="s">
        <v>770</v>
      </c>
      <c r="C2048" s="21" t="s">
        <v>6889</v>
      </c>
      <c r="D2048" s="21" t="s">
        <v>338</v>
      </c>
      <c r="E2048" s="21" t="s">
        <v>6982</v>
      </c>
      <c r="F2048" s="52" t="s">
        <v>177</v>
      </c>
      <c r="G2048" s="49" t="s">
        <v>6983</v>
      </c>
      <c r="H2048" s="21" t="s">
        <v>889</v>
      </c>
      <c r="I2048" s="29">
        <v>40</v>
      </c>
      <c r="J2048" s="21">
        <f t="shared" si="79"/>
        <v>12</v>
      </c>
      <c r="K2048" s="21">
        <f t="shared" si="80"/>
        <v>28</v>
      </c>
      <c r="L2048" s="21" t="s">
        <v>6977</v>
      </c>
      <c r="M2048" s="21" t="s">
        <v>23</v>
      </c>
      <c r="N2048" s="21">
        <v>2750</v>
      </c>
      <c r="O2048" s="22" t="s">
        <v>892</v>
      </c>
      <c r="P2048" s="22" t="s">
        <v>319</v>
      </c>
      <c r="Q2048" s="52" t="s">
        <v>470</v>
      </c>
    </row>
    <row r="2049" s="1" customFormat="1" ht="24" spans="1:17">
      <c r="A2049" s="20">
        <v>2043</v>
      </c>
      <c r="B2049" s="21" t="s">
        <v>770</v>
      </c>
      <c r="C2049" s="21" t="s">
        <v>6889</v>
      </c>
      <c r="D2049" s="21" t="s">
        <v>338</v>
      </c>
      <c r="E2049" s="21" t="s">
        <v>6984</v>
      </c>
      <c r="F2049" s="52" t="s">
        <v>177</v>
      </c>
      <c r="G2049" s="49" t="s">
        <v>3521</v>
      </c>
      <c r="H2049" s="21" t="s">
        <v>889</v>
      </c>
      <c r="I2049" s="29">
        <v>28</v>
      </c>
      <c r="J2049" s="21">
        <f t="shared" si="79"/>
        <v>8.4</v>
      </c>
      <c r="K2049" s="21">
        <f t="shared" si="80"/>
        <v>19.6</v>
      </c>
      <c r="L2049" s="21" t="s">
        <v>6985</v>
      </c>
      <c r="M2049" s="21" t="s">
        <v>23</v>
      </c>
      <c r="N2049" s="21">
        <v>970</v>
      </c>
      <c r="O2049" s="22" t="s">
        <v>892</v>
      </c>
      <c r="P2049" s="22" t="s">
        <v>319</v>
      </c>
      <c r="Q2049" s="52" t="s">
        <v>470</v>
      </c>
    </row>
    <row r="2050" s="1" customFormat="1" ht="24" spans="1:17">
      <c r="A2050" s="20">
        <v>2044</v>
      </c>
      <c r="B2050" s="21" t="s">
        <v>770</v>
      </c>
      <c r="C2050" s="21" t="s">
        <v>6889</v>
      </c>
      <c r="D2050" s="21" t="s">
        <v>338</v>
      </c>
      <c r="E2050" s="21" t="s">
        <v>6986</v>
      </c>
      <c r="F2050" s="52" t="s">
        <v>177</v>
      </c>
      <c r="G2050" s="49" t="s">
        <v>3521</v>
      </c>
      <c r="H2050" s="21" t="s">
        <v>889</v>
      </c>
      <c r="I2050" s="29">
        <v>3</v>
      </c>
      <c r="J2050" s="21">
        <f t="shared" si="79"/>
        <v>0.9</v>
      </c>
      <c r="K2050" s="21">
        <f t="shared" si="80"/>
        <v>2.1</v>
      </c>
      <c r="L2050" s="21" t="s">
        <v>6987</v>
      </c>
      <c r="M2050" s="21" t="s">
        <v>23</v>
      </c>
      <c r="N2050" s="21">
        <v>1806</v>
      </c>
      <c r="O2050" s="22" t="s">
        <v>892</v>
      </c>
      <c r="P2050" s="22" t="s">
        <v>319</v>
      </c>
      <c r="Q2050" s="52" t="s">
        <v>470</v>
      </c>
    </row>
    <row r="2051" s="1" customFormat="1" ht="24" spans="1:17">
      <c r="A2051" s="20">
        <v>2045</v>
      </c>
      <c r="B2051" s="21" t="s">
        <v>770</v>
      </c>
      <c r="C2051" s="21" t="s">
        <v>6889</v>
      </c>
      <c r="D2051" s="21" t="s">
        <v>338</v>
      </c>
      <c r="E2051" s="21" t="s">
        <v>6988</v>
      </c>
      <c r="F2051" s="52" t="s">
        <v>177</v>
      </c>
      <c r="G2051" s="49" t="s">
        <v>6989</v>
      </c>
      <c r="H2051" s="21" t="s">
        <v>889</v>
      </c>
      <c r="I2051" s="29">
        <v>69</v>
      </c>
      <c r="J2051" s="21">
        <f t="shared" si="79"/>
        <v>20.7</v>
      </c>
      <c r="K2051" s="21">
        <f t="shared" si="80"/>
        <v>48.3</v>
      </c>
      <c r="L2051" s="21" t="s">
        <v>6990</v>
      </c>
      <c r="M2051" s="21" t="s">
        <v>23</v>
      </c>
      <c r="N2051" s="21">
        <v>1900</v>
      </c>
      <c r="O2051" s="22" t="s">
        <v>892</v>
      </c>
      <c r="P2051" s="22" t="s">
        <v>319</v>
      </c>
      <c r="Q2051" s="52" t="s">
        <v>470</v>
      </c>
    </row>
    <row r="2052" s="1" customFormat="1" ht="24" spans="1:17">
      <c r="A2052" s="20">
        <v>2046</v>
      </c>
      <c r="B2052" s="21" t="s">
        <v>770</v>
      </c>
      <c r="C2052" s="21" t="s">
        <v>6889</v>
      </c>
      <c r="D2052" s="21" t="s">
        <v>338</v>
      </c>
      <c r="E2052" s="21" t="s">
        <v>6991</v>
      </c>
      <c r="F2052" s="52" t="s">
        <v>177</v>
      </c>
      <c r="G2052" s="49" t="s">
        <v>6992</v>
      </c>
      <c r="H2052" s="21" t="s">
        <v>889</v>
      </c>
      <c r="I2052" s="29">
        <v>48</v>
      </c>
      <c r="J2052" s="21">
        <f t="shared" si="79"/>
        <v>14.4</v>
      </c>
      <c r="K2052" s="21">
        <f t="shared" si="80"/>
        <v>33.6</v>
      </c>
      <c r="L2052" s="21" t="s">
        <v>6990</v>
      </c>
      <c r="M2052" s="21" t="s">
        <v>23</v>
      </c>
      <c r="N2052" s="21">
        <v>1900</v>
      </c>
      <c r="O2052" s="22" t="s">
        <v>892</v>
      </c>
      <c r="P2052" s="22" t="s">
        <v>319</v>
      </c>
      <c r="Q2052" s="52" t="s">
        <v>470</v>
      </c>
    </row>
    <row r="2053" s="1" customFormat="1" ht="24" spans="1:17">
      <c r="A2053" s="20">
        <v>2047</v>
      </c>
      <c r="B2053" s="21" t="s">
        <v>770</v>
      </c>
      <c r="C2053" s="21" t="s">
        <v>6889</v>
      </c>
      <c r="D2053" s="21" t="s">
        <v>338</v>
      </c>
      <c r="E2053" s="21" t="s">
        <v>6993</v>
      </c>
      <c r="F2053" s="52" t="s">
        <v>177</v>
      </c>
      <c r="G2053" s="49" t="s">
        <v>3242</v>
      </c>
      <c r="H2053" s="21" t="s">
        <v>889</v>
      </c>
      <c r="I2053" s="29">
        <v>38</v>
      </c>
      <c r="J2053" s="21">
        <f t="shared" si="79"/>
        <v>11.4</v>
      </c>
      <c r="K2053" s="21">
        <f t="shared" si="80"/>
        <v>26.6</v>
      </c>
      <c r="L2053" s="21" t="s">
        <v>6915</v>
      </c>
      <c r="M2053" s="21" t="s">
        <v>23</v>
      </c>
      <c r="N2053" s="21">
        <v>1542</v>
      </c>
      <c r="O2053" s="22" t="s">
        <v>892</v>
      </c>
      <c r="P2053" s="22" t="s">
        <v>319</v>
      </c>
      <c r="Q2053" s="52" t="s">
        <v>470</v>
      </c>
    </row>
    <row r="2054" s="1" customFormat="1" ht="24" spans="1:17">
      <c r="A2054" s="20">
        <v>2048</v>
      </c>
      <c r="B2054" s="21" t="s">
        <v>770</v>
      </c>
      <c r="C2054" s="21" t="s">
        <v>6889</v>
      </c>
      <c r="D2054" s="21" t="s">
        <v>338</v>
      </c>
      <c r="E2054" s="21" t="s">
        <v>6994</v>
      </c>
      <c r="F2054" s="60" t="s">
        <v>308</v>
      </c>
      <c r="G2054" s="49" t="s">
        <v>6995</v>
      </c>
      <c r="H2054" s="21" t="s">
        <v>889</v>
      </c>
      <c r="I2054" s="61">
        <v>2</v>
      </c>
      <c r="J2054" s="21">
        <f t="shared" si="79"/>
        <v>0.6</v>
      </c>
      <c r="K2054" s="21">
        <f t="shared" si="80"/>
        <v>1.4</v>
      </c>
      <c r="L2054" s="21" t="s">
        <v>6915</v>
      </c>
      <c r="M2054" s="21" t="s">
        <v>23</v>
      </c>
      <c r="N2054" s="21">
        <v>1542</v>
      </c>
      <c r="O2054" s="22" t="s">
        <v>892</v>
      </c>
      <c r="P2054" s="22" t="s">
        <v>319</v>
      </c>
      <c r="Q2054" s="60" t="s">
        <v>4252</v>
      </c>
    </row>
    <row r="2055" s="1" customFormat="1" ht="24" spans="1:17">
      <c r="A2055" s="20">
        <v>2049</v>
      </c>
      <c r="B2055" s="21" t="s">
        <v>770</v>
      </c>
      <c r="C2055" s="21" t="s">
        <v>6889</v>
      </c>
      <c r="D2055" s="21" t="s">
        <v>338</v>
      </c>
      <c r="E2055" s="21" t="s">
        <v>6996</v>
      </c>
      <c r="F2055" s="60" t="s">
        <v>308</v>
      </c>
      <c r="G2055" s="49" t="s">
        <v>6997</v>
      </c>
      <c r="H2055" s="21" t="s">
        <v>889</v>
      </c>
      <c r="I2055" s="61">
        <v>19</v>
      </c>
      <c r="J2055" s="21">
        <f t="shared" si="79"/>
        <v>5.7</v>
      </c>
      <c r="K2055" s="21">
        <f t="shared" si="80"/>
        <v>13.3</v>
      </c>
      <c r="L2055" s="21" t="s">
        <v>6918</v>
      </c>
      <c r="M2055" s="21" t="s">
        <v>23</v>
      </c>
      <c r="N2055" s="21">
        <v>1036</v>
      </c>
      <c r="O2055" s="22" t="s">
        <v>892</v>
      </c>
      <c r="P2055" s="22" t="s">
        <v>319</v>
      </c>
      <c r="Q2055" s="60" t="s">
        <v>4252</v>
      </c>
    </row>
    <row r="2056" s="1" customFormat="1" ht="24" spans="1:17">
      <c r="A2056" s="20">
        <v>2050</v>
      </c>
      <c r="B2056" s="21" t="s">
        <v>770</v>
      </c>
      <c r="C2056" s="21" t="s">
        <v>6889</v>
      </c>
      <c r="D2056" s="21" t="s">
        <v>338</v>
      </c>
      <c r="E2056" s="21" t="s">
        <v>6998</v>
      </c>
      <c r="F2056" s="60" t="s">
        <v>177</v>
      </c>
      <c r="G2056" s="49" t="s">
        <v>3349</v>
      </c>
      <c r="H2056" s="21" t="s">
        <v>889</v>
      </c>
      <c r="I2056" s="61">
        <v>7</v>
      </c>
      <c r="J2056" s="21">
        <f t="shared" si="79"/>
        <v>2.1</v>
      </c>
      <c r="K2056" s="21">
        <f t="shared" si="80"/>
        <v>4.9</v>
      </c>
      <c r="L2056" s="21" t="s">
        <v>6921</v>
      </c>
      <c r="M2056" s="21" t="s">
        <v>23</v>
      </c>
      <c r="N2056" s="21">
        <v>1750</v>
      </c>
      <c r="O2056" s="22" t="s">
        <v>892</v>
      </c>
      <c r="P2056" s="22" t="s">
        <v>319</v>
      </c>
      <c r="Q2056" s="60" t="s">
        <v>470</v>
      </c>
    </row>
    <row r="2057" s="1" customFormat="1" ht="24" spans="1:17">
      <c r="A2057" s="20">
        <v>2051</v>
      </c>
      <c r="B2057" s="21" t="s">
        <v>770</v>
      </c>
      <c r="C2057" s="21" t="s">
        <v>6889</v>
      </c>
      <c r="D2057" s="21" t="s">
        <v>338</v>
      </c>
      <c r="E2057" s="21" t="s">
        <v>6999</v>
      </c>
      <c r="F2057" s="60" t="s">
        <v>177</v>
      </c>
      <c r="G2057" s="49" t="s">
        <v>3173</v>
      </c>
      <c r="H2057" s="21" t="s">
        <v>889</v>
      </c>
      <c r="I2057" s="61">
        <v>17</v>
      </c>
      <c r="J2057" s="21">
        <f t="shared" si="79"/>
        <v>5.1</v>
      </c>
      <c r="K2057" s="21">
        <f t="shared" si="80"/>
        <v>11.9</v>
      </c>
      <c r="L2057" s="21" t="s">
        <v>6924</v>
      </c>
      <c r="M2057" s="21" t="s">
        <v>23</v>
      </c>
      <c r="N2057" s="21">
        <v>829</v>
      </c>
      <c r="O2057" s="22" t="s">
        <v>892</v>
      </c>
      <c r="P2057" s="22" t="s">
        <v>319</v>
      </c>
      <c r="Q2057" s="60" t="s">
        <v>470</v>
      </c>
    </row>
    <row r="2058" s="1" customFormat="1" ht="24" spans="1:17">
      <c r="A2058" s="20">
        <v>2052</v>
      </c>
      <c r="B2058" s="21" t="s">
        <v>770</v>
      </c>
      <c r="C2058" s="21" t="s">
        <v>6889</v>
      </c>
      <c r="D2058" s="21" t="s">
        <v>338</v>
      </c>
      <c r="E2058" s="21" t="s">
        <v>7000</v>
      </c>
      <c r="F2058" s="60" t="s">
        <v>177</v>
      </c>
      <c r="G2058" s="49" t="s">
        <v>3131</v>
      </c>
      <c r="H2058" s="21" t="s">
        <v>889</v>
      </c>
      <c r="I2058" s="61">
        <v>2</v>
      </c>
      <c r="J2058" s="21">
        <f t="shared" si="79"/>
        <v>0.6</v>
      </c>
      <c r="K2058" s="21">
        <f t="shared" si="80"/>
        <v>1.4</v>
      </c>
      <c r="L2058" s="21" t="s">
        <v>6928</v>
      </c>
      <c r="M2058" s="21" t="s">
        <v>23</v>
      </c>
      <c r="N2058" s="21">
        <v>1612</v>
      </c>
      <c r="O2058" s="22" t="s">
        <v>892</v>
      </c>
      <c r="P2058" s="22" t="s">
        <v>319</v>
      </c>
      <c r="Q2058" s="60" t="s">
        <v>470</v>
      </c>
    </row>
    <row r="2059" s="1" customFormat="1" ht="24" spans="1:17">
      <c r="A2059" s="20">
        <v>2053</v>
      </c>
      <c r="B2059" s="21" t="s">
        <v>770</v>
      </c>
      <c r="C2059" s="21" t="s">
        <v>6889</v>
      </c>
      <c r="D2059" s="21" t="s">
        <v>338</v>
      </c>
      <c r="E2059" s="21" t="s">
        <v>7001</v>
      </c>
      <c r="F2059" s="60" t="s">
        <v>177</v>
      </c>
      <c r="G2059" s="49" t="s">
        <v>3131</v>
      </c>
      <c r="H2059" s="21" t="s">
        <v>889</v>
      </c>
      <c r="I2059" s="61">
        <v>13</v>
      </c>
      <c r="J2059" s="21">
        <f t="shared" si="79"/>
        <v>3.9</v>
      </c>
      <c r="K2059" s="21">
        <f t="shared" si="80"/>
        <v>9.1</v>
      </c>
      <c r="L2059" s="21" t="s">
        <v>6931</v>
      </c>
      <c r="M2059" s="21" t="s">
        <v>23</v>
      </c>
      <c r="N2059" s="21">
        <v>1630</v>
      </c>
      <c r="O2059" s="22" t="s">
        <v>892</v>
      </c>
      <c r="P2059" s="22" t="s">
        <v>319</v>
      </c>
      <c r="Q2059" s="60" t="s">
        <v>470</v>
      </c>
    </row>
    <row r="2060" s="1" customFormat="1" ht="24" spans="1:17">
      <c r="A2060" s="20">
        <v>2054</v>
      </c>
      <c r="B2060" s="21" t="s">
        <v>770</v>
      </c>
      <c r="C2060" s="21" t="s">
        <v>6889</v>
      </c>
      <c r="D2060" s="21" t="s">
        <v>338</v>
      </c>
      <c r="E2060" s="21" t="s">
        <v>7002</v>
      </c>
      <c r="F2060" s="60" t="s">
        <v>177</v>
      </c>
      <c r="G2060" s="49" t="s">
        <v>7003</v>
      </c>
      <c r="H2060" s="21" t="s">
        <v>889</v>
      </c>
      <c r="I2060" s="61">
        <v>11</v>
      </c>
      <c r="J2060" s="21">
        <f t="shared" si="79"/>
        <v>3.3</v>
      </c>
      <c r="K2060" s="21">
        <f t="shared" si="80"/>
        <v>7.7</v>
      </c>
      <c r="L2060" s="21" t="s">
        <v>6931</v>
      </c>
      <c r="M2060" s="21" t="s">
        <v>23</v>
      </c>
      <c r="N2060" s="21">
        <v>1630</v>
      </c>
      <c r="O2060" s="22" t="s">
        <v>892</v>
      </c>
      <c r="P2060" s="22" t="s">
        <v>319</v>
      </c>
      <c r="Q2060" s="60" t="s">
        <v>470</v>
      </c>
    </row>
    <row r="2061" s="1" customFormat="1" ht="24" spans="1:17">
      <c r="A2061" s="20">
        <v>2055</v>
      </c>
      <c r="B2061" s="21" t="s">
        <v>770</v>
      </c>
      <c r="C2061" s="21" t="s">
        <v>6889</v>
      </c>
      <c r="D2061" s="21" t="s">
        <v>338</v>
      </c>
      <c r="E2061" s="21" t="s">
        <v>7004</v>
      </c>
      <c r="F2061" s="60" t="s">
        <v>198</v>
      </c>
      <c r="G2061" s="49" t="s">
        <v>1779</v>
      </c>
      <c r="H2061" s="21" t="s">
        <v>889</v>
      </c>
      <c r="I2061" s="61">
        <v>14</v>
      </c>
      <c r="J2061" s="21">
        <f t="shared" si="79"/>
        <v>4.2</v>
      </c>
      <c r="K2061" s="21">
        <f t="shared" si="80"/>
        <v>9.8</v>
      </c>
      <c r="L2061" s="21" t="s">
        <v>7005</v>
      </c>
      <c r="M2061" s="21" t="s">
        <v>23</v>
      </c>
      <c r="N2061" s="21">
        <v>3188</v>
      </c>
      <c r="O2061" s="22" t="s">
        <v>892</v>
      </c>
      <c r="P2061" s="22" t="s">
        <v>319</v>
      </c>
      <c r="Q2061" s="60" t="s">
        <v>576</v>
      </c>
    </row>
    <row r="2062" s="1" customFormat="1" ht="24" spans="1:17">
      <c r="A2062" s="20">
        <v>2056</v>
      </c>
      <c r="B2062" s="21" t="s">
        <v>770</v>
      </c>
      <c r="C2062" s="21" t="s">
        <v>6889</v>
      </c>
      <c r="D2062" s="21" t="s">
        <v>338</v>
      </c>
      <c r="E2062" s="21" t="s">
        <v>7006</v>
      </c>
      <c r="F2062" s="60" t="s">
        <v>198</v>
      </c>
      <c r="G2062" s="49" t="s">
        <v>7007</v>
      </c>
      <c r="H2062" s="21" t="s">
        <v>889</v>
      </c>
      <c r="I2062" s="61">
        <v>7</v>
      </c>
      <c r="J2062" s="21">
        <f t="shared" si="79"/>
        <v>2.1</v>
      </c>
      <c r="K2062" s="21">
        <f t="shared" si="80"/>
        <v>4.9</v>
      </c>
      <c r="L2062" s="21" t="s">
        <v>6915</v>
      </c>
      <c r="M2062" s="21" t="s">
        <v>23</v>
      </c>
      <c r="N2062" s="21">
        <v>1542</v>
      </c>
      <c r="O2062" s="22" t="s">
        <v>892</v>
      </c>
      <c r="P2062" s="22" t="s">
        <v>319</v>
      </c>
      <c r="Q2062" s="60" t="s">
        <v>576</v>
      </c>
    </row>
    <row r="2063" s="1" customFormat="1" ht="24" spans="1:17">
      <c r="A2063" s="20">
        <v>2057</v>
      </c>
      <c r="B2063" s="21" t="s">
        <v>770</v>
      </c>
      <c r="C2063" s="21" t="s">
        <v>6889</v>
      </c>
      <c r="D2063" s="21" t="s">
        <v>338</v>
      </c>
      <c r="E2063" s="21" t="s">
        <v>7008</v>
      </c>
      <c r="F2063" s="60" t="s">
        <v>198</v>
      </c>
      <c r="G2063" s="49" t="s">
        <v>1526</v>
      </c>
      <c r="H2063" s="21" t="s">
        <v>889</v>
      </c>
      <c r="I2063" s="61">
        <v>12</v>
      </c>
      <c r="J2063" s="21">
        <f t="shared" si="79"/>
        <v>3.6</v>
      </c>
      <c r="K2063" s="21">
        <f t="shared" si="80"/>
        <v>8.4</v>
      </c>
      <c r="L2063" s="21" t="s">
        <v>6915</v>
      </c>
      <c r="M2063" s="21" t="s">
        <v>23</v>
      </c>
      <c r="N2063" s="21">
        <v>1542</v>
      </c>
      <c r="O2063" s="22" t="s">
        <v>892</v>
      </c>
      <c r="P2063" s="22" t="s">
        <v>319</v>
      </c>
      <c r="Q2063" s="60" t="s">
        <v>576</v>
      </c>
    </row>
    <row r="2064" s="1" customFormat="1" ht="24" spans="1:17">
      <c r="A2064" s="20">
        <v>2058</v>
      </c>
      <c r="B2064" s="21" t="s">
        <v>770</v>
      </c>
      <c r="C2064" s="21" t="s">
        <v>6889</v>
      </c>
      <c r="D2064" s="21" t="s">
        <v>338</v>
      </c>
      <c r="E2064" s="21" t="s">
        <v>7009</v>
      </c>
      <c r="F2064" s="60" t="s">
        <v>77</v>
      </c>
      <c r="G2064" s="49" t="s">
        <v>7010</v>
      </c>
      <c r="H2064" s="21" t="s">
        <v>889</v>
      </c>
      <c r="I2064" s="61">
        <v>16</v>
      </c>
      <c r="J2064" s="21">
        <f t="shared" si="79"/>
        <v>4.8</v>
      </c>
      <c r="K2064" s="21">
        <f t="shared" si="80"/>
        <v>11.2</v>
      </c>
      <c r="L2064" s="21" t="s">
        <v>6915</v>
      </c>
      <c r="M2064" s="21" t="s">
        <v>23</v>
      </c>
      <c r="N2064" s="21">
        <v>1542</v>
      </c>
      <c r="O2064" s="22" t="s">
        <v>892</v>
      </c>
      <c r="P2064" s="22" t="s">
        <v>319</v>
      </c>
      <c r="Q2064" s="60" t="s">
        <v>7011</v>
      </c>
    </row>
    <row r="2065" s="1" customFormat="1" ht="24" spans="1:17">
      <c r="A2065" s="20">
        <v>2059</v>
      </c>
      <c r="B2065" s="21" t="s">
        <v>770</v>
      </c>
      <c r="C2065" s="21" t="s">
        <v>6889</v>
      </c>
      <c r="D2065" s="21" t="s">
        <v>338</v>
      </c>
      <c r="E2065" s="21" t="s">
        <v>7012</v>
      </c>
      <c r="F2065" s="60" t="s">
        <v>77</v>
      </c>
      <c r="G2065" s="49" t="s">
        <v>7010</v>
      </c>
      <c r="H2065" s="21" t="s">
        <v>889</v>
      </c>
      <c r="I2065" s="61">
        <v>20</v>
      </c>
      <c r="J2065" s="21">
        <f t="shared" si="79"/>
        <v>6</v>
      </c>
      <c r="K2065" s="21">
        <f t="shared" si="80"/>
        <v>14</v>
      </c>
      <c r="L2065" s="21" t="s">
        <v>6918</v>
      </c>
      <c r="M2065" s="21" t="s">
        <v>23</v>
      </c>
      <c r="N2065" s="21">
        <v>1036</v>
      </c>
      <c r="O2065" s="22" t="s">
        <v>892</v>
      </c>
      <c r="P2065" s="22" t="s">
        <v>319</v>
      </c>
      <c r="Q2065" s="60" t="s">
        <v>7011</v>
      </c>
    </row>
    <row r="2066" s="1" customFormat="1" ht="24" spans="1:17">
      <c r="A2066" s="20">
        <v>2060</v>
      </c>
      <c r="B2066" s="21" t="s">
        <v>770</v>
      </c>
      <c r="C2066" s="21" t="s">
        <v>6889</v>
      </c>
      <c r="D2066" s="21" t="s">
        <v>338</v>
      </c>
      <c r="E2066" s="21" t="s">
        <v>7013</v>
      </c>
      <c r="F2066" s="60" t="s">
        <v>77</v>
      </c>
      <c r="G2066" s="49" t="s">
        <v>7014</v>
      </c>
      <c r="H2066" s="21" t="s">
        <v>889</v>
      </c>
      <c r="I2066" s="61">
        <v>12</v>
      </c>
      <c r="J2066" s="21">
        <f t="shared" si="79"/>
        <v>3.6</v>
      </c>
      <c r="K2066" s="21">
        <f t="shared" si="80"/>
        <v>8.4</v>
      </c>
      <c r="L2066" s="21" t="s">
        <v>6921</v>
      </c>
      <c r="M2066" s="21" t="s">
        <v>23</v>
      </c>
      <c r="N2066" s="21">
        <v>1750</v>
      </c>
      <c r="O2066" s="22" t="s">
        <v>892</v>
      </c>
      <c r="P2066" s="22" t="s">
        <v>319</v>
      </c>
      <c r="Q2066" s="60" t="s">
        <v>7011</v>
      </c>
    </row>
    <row r="2067" s="1" customFormat="1" ht="24" spans="1:17">
      <c r="A2067" s="20">
        <v>2061</v>
      </c>
      <c r="B2067" s="21" t="s">
        <v>770</v>
      </c>
      <c r="C2067" s="21" t="s">
        <v>6889</v>
      </c>
      <c r="D2067" s="21" t="s">
        <v>338</v>
      </c>
      <c r="E2067" s="21" t="s">
        <v>7015</v>
      </c>
      <c r="F2067" s="60" t="s">
        <v>72</v>
      </c>
      <c r="G2067" s="49" t="s">
        <v>7016</v>
      </c>
      <c r="H2067" s="21" t="s">
        <v>889</v>
      </c>
      <c r="I2067" s="61">
        <v>21</v>
      </c>
      <c r="J2067" s="21">
        <f t="shared" si="79"/>
        <v>6.3</v>
      </c>
      <c r="K2067" s="21">
        <f t="shared" si="80"/>
        <v>14.7</v>
      </c>
      <c r="L2067" s="21" t="s">
        <v>6924</v>
      </c>
      <c r="M2067" s="21" t="s">
        <v>23</v>
      </c>
      <c r="N2067" s="21">
        <v>829</v>
      </c>
      <c r="O2067" s="22" t="s">
        <v>892</v>
      </c>
      <c r="P2067" s="22" t="s">
        <v>319</v>
      </c>
      <c r="Q2067" s="60" t="s">
        <v>7017</v>
      </c>
    </row>
    <row r="2068" s="1" customFormat="1" ht="24" spans="1:17">
      <c r="A2068" s="20">
        <v>2062</v>
      </c>
      <c r="B2068" s="21" t="s">
        <v>770</v>
      </c>
      <c r="C2068" s="21" t="s">
        <v>6889</v>
      </c>
      <c r="D2068" s="21" t="s">
        <v>338</v>
      </c>
      <c r="E2068" s="21" t="s">
        <v>7018</v>
      </c>
      <c r="F2068" s="60" t="s">
        <v>72</v>
      </c>
      <c r="G2068" s="49" t="s">
        <v>7016</v>
      </c>
      <c r="H2068" s="21" t="s">
        <v>889</v>
      </c>
      <c r="I2068" s="61">
        <v>4</v>
      </c>
      <c r="J2068" s="21">
        <f t="shared" si="79"/>
        <v>1.2</v>
      </c>
      <c r="K2068" s="21">
        <f t="shared" si="80"/>
        <v>2.8</v>
      </c>
      <c r="L2068" s="21" t="s">
        <v>6928</v>
      </c>
      <c r="M2068" s="21" t="s">
        <v>23</v>
      </c>
      <c r="N2068" s="21">
        <v>1612</v>
      </c>
      <c r="O2068" s="22" t="s">
        <v>892</v>
      </c>
      <c r="P2068" s="22" t="s">
        <v>319</v>
      </c>
      <c r="Q2068" s="60" t="s">
        <v>7017</v>
      </c>
    </row>
    <row r="2069" s="1" customFormat="1" ht="24" spans="1:17">
      <c r="A2069" s="20">
        <v>2063</v>
      </c>
      <c r="B2069" s="21" t="s">
        <v>770</v>
      </c>
      <c r="C2069" s="21" t="s">
        <v>6889</v>
      </c>
      <c r="D2069" s="21" t="s">
        <v>338</v>
      </c>
      <c r="E2069" s="21" t="s">
        <v>7019</v>
      </c>
      <c r="F2069" s="60" t="s">
        <v>146</v>
      </c>
      <c r="G2069" s="49" t="s">
        <v>7020</v>
      </c>
      <c r="H2069" s="21" t="s">
        <v>889</v>
      </c>
      <c r="I2069" s="61">
        <v>0</v>
      </c>
      <c r="J2069" s="21">
        <f t="shared" si="79"/>
        <v>0</v>
      </c>
      <c r="K2069" s="21">
        <f t="shared" si="80"/>
        <v>0</v>
      </c>
      <c r="L2069" s="21" t="s">
        <v>6931</v>
      </c>
      <c r="M2069" s="21" t="s">
        <v>23</v>
      </c>
      <c r="N2069" s="21">
        <v>1630</v>
      </c>
      <c r="O2069" s="22" t="s">
        <v>892</v>
      </c>
      <c r="P2069" s="22" t="s">
        <v>319</v>
      </c>
      <c r="Q2069" s="60" t="s">
        <v>6903</v>
      </c>
    </row>
    <row r="2070" s="1" customFormat="1" ht="24" spans="1:17">
      <c r="A2070" s="20">
        <v>2064</v>
      </c>
      <c r="B2070" s="21" t="s">
        <v>770</v>
      </c>
      <c r="C2070" s="21" t="s">
        <v>6889</v>
      </c>
      <c r="D2070" s="21" t="s">
        <v>338</v>
      </c>
      <c r="E2070" s="21" t="s">
        <v>7021</v>
      </c>
      <c r="F2070" s="60" t="s">
        <v>146</v>
      </c>
      <c r="G2070" s="49" t="s">
        <v>7022</v>
      </c>
      <c r="H2070" s="21" t="s">
        <v>889</v>
      </c>
      <c r="I2070" s="61">
        <v>0</v>
      </c>
      <c r="J2070" s="21">
        <f t="shared" ref="J2070:J2133" si="81">I2070*0.3</f>
        <v>0</v>
      </c>
      <c r="K2070" s="21">
        <f t="shared" ref="K2070:K2133" si="82">I2070*0.7</f>
        <v>0</v>
      </c>
      <c r="L2070" s="21" t="s">
        <v>6931</v>
      </c>
      <c r="M2070" s="21" t="s">
        <v>23</v>
      </c>
      <c r="N2070" s="21">
        <v>1630</v>
      </c>
      <c r="O2070" s="22" t="s">
        <v>892</v>
      </c>
      <c r="P2070" s="22" t="s">
        <v>319</v>
      </c>
      <c r="Q2070" s="60" t="s">
        <v>6903</v>
      </c>
    </row>
    <row r="2071" s="1" customFormat="1" ht="24" spans="1:17">
      <c r="A2071" s="20">
        <v>2065</v>
      </c>
      <c r="B2071" s="21" t="s">
        <v>770</v>
      </c>
      <c r="C2071" s="21" t="s">
        <v>6889</v>
      </c>
      <c r="D2071" s="21" t="s">
        <v>338</v>
      </c>
      <c r="E2071" s="21" t="s">
        <v>7023</v>
      </c>
      <c r="F2071" s="60" t="s">
        <v>146</v>
      </c>
      <c r="G2071" s="49" t="s">
        <v>7022</v>
      </c>
      <c r="H2071" s="21" t="s">
        <v>889</v>
      </c>
      <c r="I2071" s="61">
        <v>0</v>
      </c>
      <c r="J2071" s="21">
        <f t="shared" si="81"/>
        <v>0</v>
      </c>
      <c r="K2071" s="21">
        <f t="shared" si="82"/>
        <v>0</v>
      </c>
      <c r="L2071" s="21" t="s">
        <v>7005</v>
      </c>
      <c r="M2071" s="21" t="s">
        <v>23</v>
      </c>
      <c r="N2071" s="21">
        <v>3188</v>
      </c>
      <c r="O2071" s="22" t="s">
        <v>892</v>
      </c>
      <c r="P2071" s="22" t="s">
        <v>319</v>
      </c>
      <c r="Q2071" s="60" t="s">
        <v>6903</v>
      </c>
    </row>
    <row r="2072" s="1" customFormat="1" ht="24" spans="1:17">
      <c r="A2072" s="20">
        <v>2066</v>
      </c>
      <c r="B2072" s="21" t="s">
        <v>770</v>
      </c>
      <c r="C2072" s="21" t="s">
        <v>6889</v>
      </c>
      <c r="D2072" s="21" t="s">
        <v>338</v>
      </c>
      <c r="E2072" s="21" t="s">
        <v>7024</v>
      </c>
      <c r="F2072" s="60" t="s">
        <v>146</v>
      </c>
      <c r="G2072" s="49" t="s">
        <v>7022</v>
      </c>
      <c r="H2072" s="21" t="s">
        <v>889</v>
      </c>
      <c r="I2072" s="61">
        <v>0</v>
      </c>
      <c r="J2072" s="21">
        <f t="shared" si="81"/>
        <v>0</v>
      </c>
      <c r="K2072" s="21">
        <f t="shared" si="82"/>
        <v>0</v>
      </c>
      <c r="L2072" s="21" t="s">
        <v>7025</v>
      </c>
      <c r="M2072" s="21" t="s">
        <v>23</v>
      </c>
      <c r="N2072" s="21">
        <v>860</v>
      </c>
      <c r="O2072" s="22" t="s">
        <v>892</v>
      </c>
      <c r="P2072" s="22" t="s">
        <v>319</v>
      </c>
      <c r="Q2072" s="60" t="s">
        <v>6903</v>
      </c>
    </row>
    <row r="2073" s="1" customFormat="1" ht="24" spans="1:17">
      <c r="A2073" s="20">
        <v>2067</v>
      </c>
      <c r="B2073" s="21" t="s">
        <v>770</v>
      </c>
      <c r="C2073" s="21" t="s">
        <v>6889</v>
      </c>
      <c r="D2073" s="21" t="s">
        <v>338</v>
      </c>
      <c r="E2073" s="21" t="s">
        <v>7026</v>
      </c>
      <c r="F2073" s="60" t="s">
        <v>146</v>
      </c>
      <c r="G2073" s="49" t="s">
        <v>7027</v>
      </c>
      <c r="H2073" s="21" t="s">
        <v>889</v>
      </c>
      <c r="I2073" s="61">
        <v>4</v>
      </c>
      <c r="J2073" s="21">
        <f t="shared" si="81"/>
        <v>1.2</v>
      </c>
      <c r="K2073" s="21">
        <f t="shared" si="82"/>
        <v>2.8</v>
      </c>
      <c r="L2073" s="21" t="s">
        <v>6941</v>
      </c>
      <c r="M2073" s="21" t="s">
        <v>23</v>
      </c>
      <c r="N2073" s="21">
        <v>896</v>
      </c>
      <c r="O2073" s="22" t="s">
        <v>892</v>
      </c>
      <c r="P2073" s="22" t="s">
        <v>319</v>
      </c>
      <c r="Q2073" s="60" t="s">
        <v>6903</v>
      </c>
    </row>
    <row r="2074" s="1" customFormat="1" ht="24" spans="1:17">
      <c r="A2074" s="20">
        <v>2068</v>
      </c>
      <c r="B2074" s="21" t="s">
        <v>770</v>
      </c>
      <c r="C2074" s="21" t="s">
        <v>6889</v>
      </c>
      <c r="D2074" s="21" t="s">
        <v>338</v>
      </c>
      <c r="E2074" s="21" t="s">
        <v>7028</v>
      </c>
      <c r="F2074" s="60" t="s">
        <v>146</v>
      </c>
      <c r="G2074" s="49" t="s">
        <v>7027</v>
      </c>
      <c r="H2074" s="21" t="s">
        <v>889</v>
      </c>
      <c r="I2074" s="61">
        <v>7</v>
      </c>
      <c r="J2074" s="21">
        <f t="shared" si="81"/>
        <v>2.1</v>
      </c>
      <c r="K2074" s="21">
        <f t="shared" si="82"/>
        <v>4.9</v>
      </c>
      <c r="L2074" s="21" t="s">
        <v>6944</v>
      </c>
      <c r="M2074" s="21" t="s">
        <v>23</v>
      </c>
      <c r="N2074" s="21">
        <v>635</v>
      </c>
      <c r="O2074" s="22" t="s">
        <v>892</v>
      </c>
      <c r="P2074" s="22" t="s">
        <v>319</v>
      </c>
      <c r="Q2074" s="60" t="s">
        <v>6903</v>
      </c>
    </row>
    <row r="2075" s="1" customFormat="1" ht="24" spans="1:17">
      <c r="A2075" s="20">
        <v>2069</v>
      </c>
      <c r="B2075" s="21" t="s">
        <v>770</v>
      </c>
      <c r="C2075" s="21" t="s">
        <v>6889</v>
      </c>
      <c r="D2075" s="21" t="s">
        <v>338</v>
      </c>
      <c r="E2075" s="21" t="s">
        <v>7029</v>
      </c>
      <c r="F2075" s="60" t="s">
        <v>146</v>
      </c>
      <c r="G2075" s="49" t="s">
        <v>7030</v>
      </c>
      <c r="H2075" s="21" t="s">
        <v>889</v>
      </c>
      <c r="I2075" s="61">
        <v>4</v>
      </c>
      <c r="J2075" s="21">
        <f t="shared" si="81"/>
        <v>1.2</v>
      </c>
      <c r="K2075" s="21">
        <f t="shared" si="82"/>
        <v>2.8</v>
      </c>
      <c r="L2075" s="21" t="s">
        <v>7031</v>
      </c>
      <c r="M2075" s="21" t="s">
        <v>23</v>
      </c>
      <c r="N2075" s="21">
        <v>998</v>
      </c>
      <c r="O2075" s="22" t="s">
        <v>892</v>
      </c>
      <c r="P2075" s="22" t="s">
        <v>319</v>
      </c>
      <c r="Q2075" s="60" t="s">
        <v>6903</v>
      </c>
    </row>
    <row r="2076" s="1" customFormat="1" ht="24" spans="1:17">
      <c r="A2076" s="20">
        <v>2070</v>
      </c>
      <c r="B2076" s="21" t="s">
        <v>770</v>
      </c>
      <c r="C2076" s="21" t="s">
        <v>6889</v>
      </c>
      <c r="D2076" s="21" t="s">
        <v>338</v>
      </c>
      <c r="E2076" s="21" t="s">
        <v>7032</v>
      </c>
      <c r="F2076" s="60" t="s">
        <v>116</v>
      </c>
      <c r="G2076" s="49" t="s">
        <v>7033</v>
      </c>
      <c r="H2076" s="21" t="s">
        <v>889</v>
      </c>
      <c r="I2076" s="61">
        <v>0</v>
      </c>
      <c r="J2076" s="21">
        <f t="shared" si="81"/>
        <v>0</v>
      </c>
      <c r="K2076" s="21">
        <f t="shared" si="82"/>
        <v>0</v>
      </c>
      <c r="L2076" s="21" t="s">
        <v>6928</v>
      </c>
      <c r="M2076" s="21" t="s">
        <v>23</v>
      </c>
      <c r="N2076" s="21">
        <v>1612</v>
      </c>
      <c r="O2076" s="22" t="s">
        <v>892</v>
      </c>
      <c r="P2076" s="22" t="s">
        <v>319</v>
      </c>
      <c r="Q2076" s="60" t="s">
        <v>7034</v>
      </c>
    </row>
    <row r="2077" s="1" customFormat="1" ht="24" spans="1:17">
      <c r="A2077" s="20">
        <v>2071</v>
      </c>
      <c r="B2077" s="21" t="s">
        <v>770</v>
      </c>
      <c r="C2077" s="21" t="s">
        <v>6889</v>
      </c>
      <c r="D2077" s="21" t="s">
        <v>338</v>
      </c>
      <c r="E2077" s="21" t="s">
        <v>7035</v>
      </c>
      <c r="F2077" s="60" t="s">
        <v>116</v>
      </c>
      <c r="G2077" s="49" t="s">
        <v>7033</v>
      </c>
      <c r="H2077" s="21" t="s">
        <v>889</v>
      </c>
      <c r="I2077" s="61">
        <v>0</v>
      </c>
      <c r="J2077" s="21">
        <f t="shared" si="81"/>
        <v>0</v>
      </c>
      <c r="K2077" s="21">
        <f t="shared" si="82"/>
        <v>0</v>
      </c>
      <c r="L2077" s="21" t="s">
        <v>6950</v>
      </c>
      <c r="M2077" s="21" t="s">
        <v>23</v>
      </c>
      <c r="N2077" s="21">
        <v>936</v>
      </c>
      <c r="O2077" s="22" t="s">
        <v>892</v>
      </c>
      <c r="P2077" s="22" t="s">
        <v>319</v>
      </c>
      <c r="Q2077" s="60" t="s">
        <v>7034</v>
      </c>
    </row>
    <row r="2078" s="1" customFormat="1" ht="24" spans="1:17">
      <c r="A2078" s="20">
        <v>2072</v>
      </c>
      <c r="B2078" s="21" t="s">
        <v>770</v>
      </c>
      <c r="C2078" s="21" t="s">
        <v>6889</v>
      </c>
      <c r="D2078" s="21" t="s">
        <v>338</v>
      </c>
      <c r="E2078" s="21" t="s">
        <v>7036</v>
      </c>
      <c r="F2078" s="60" t="s">
        <v>116</v>
      </c>
      <c r="G2078" s="49" t="s">
        <v>5166</v>
      </c>
      <c r="H2078" s="21" t="s">
        <v>889</v>
      </c>
      <c r="I2078" s="61">
        <v>0</v>
      </c>
      <c r="J2078" s="21">
        <f t="shared" si="81"/>
        <v>0</v>
      </c>
      <c r="K2078" s="21">
        <f t="shared" si="82"/>
        <v>0</v>
      </c>
      <c r="L2078" s="21" t="s">
        <v>6952</v>
      </c>
      <c r="M2078" s="21" t="s">
        <v>23</v>
      </c>
      <c r="N2078" s="21">
        <v>1360</v>
      </c>
      <c r="O2078" s="22" t="s">
        <v>892</v>
      </c>
      <c r="P2078" s="22" t="s">
        <v>319</v>
      </c>
      <c r="Q2078" s="60" t="s">
        <v>7034</v>
      </c>
    </row>
    <row r="2079" s="1" customFormat="1" ht="24" spans="1:17">
      <c r="A2079" s="20">
        <v>2073</v>
      </c>
      <c r="B2079" s="21" t="s">
        <v>770</v>
      </c>
      <c r="C2079" s="21" t="s">
        <v>6889</v>
      </c>
      <c r="D2079" s="21" t="s">
        <v>338</v>
      </c>
      <c r="E2079" s="21" t="s">
        <v>7037</v>
      </c>
      <c r="F2079" s="60" t="s">
        <v>116</v>
      </c>
      <c r="G2079" s="49" t="s">
        <v>7033</v>
      </c>
      <c r="H2079" s="21" t="s">
        <v>889</v>
      </c>
      <c r="I2079" s="61">
        <v>3</v>
      </c>
      <c r="J2079" s="21">
        <f t="shared" si="81"/>
        <v>0.9</v>
      </c>
      <c r="K2079" s="21">
        <f t="shared" si="82"/>
        <v>2.1</v>
      </c>
      <c r="L2079" s="21" t="s">
        <v>6954</v>
      </c>
      <c r="M2079" s="21" t="s">
        <v>23</v>
      </c>
      <c r="N2079" s="21">
        <v>1587</v>
      </c>
      <c r="O2079" s="22" t="s">
        <v>892</v>
      </c>
      <c r="P2079" s="22" t="s">
        <v>319</v>
      </c>
      <c r="Q2079" s="60" t="s">
        <v>7034</v>
      </c>
    </row>
    <row r="2080" s="1" customFormat="1" ht="24" spans="1:17">
      <c r="A2080" s="20">
        <v>2074</v>
      </c>
      <c r="B2080" s="21" t="s">
        <v>770</v>
      </c>
      <c r="C2080" s="21" t="s">
        <v>6889</v>
      </c>
      <c r="D2080" s="21" t="s">
        <v>338</v>
      </c>
      <c r="E2080" s="21" t="s">
        <v>7038</v>
      </c>
      <c r="F2080" s="60" t="s">
        <v>116</v>
      </c>
      <c r="G2080" s="49" t="s">
        <v>7033</v>
      </c>
      <c r="H2080" s="21" t="s">
        <v>889</v>
      </c>
      <c r="I2080" s="61">
        <v>6</v>
      </c>
      <c r="J2080" s="21">
        <f t="shared" si="81"/>
        <v>1.8</v>
      </c>
      <c r="K2080" s="21">
        <f t="shared" si="82"/>
        <v>4.2</v>
      </c>
      <c r="L2080" s="21" t="s">
        <v>6956</v>
      </c>
      <c r="M2080" s="21" t="s">
        <v>23</v>
      </c>
      <c r="N2080" s="21">
        <v>1705</v>
      </c>
      <c r="O2080" s="22" t="s">
        <v>892</v>
      </c>
      <c r="P2080" s="22" t="s">
        <v>319</v>
      </c>
      <c r="Q2080" s="60" t="s">
        <v>7034</v>
      </c>
    </row>
    <row r="2081" s="1" customFormat="1" ht="24" spans="1:17">
      <c r="A2081" s="20">
        <v>2075</v>
      </c>
      <c r="B2081" s="21" t="s">
        <v>770</v>
      </c>
      <c r="C2081" s="21" t="s">
        <v>6889</v>
      </c>
      <c r="D2081" s="21" t="s">
        <v>338</v>
      </c>
      <c r="E2081" s="21" t="s">
        <v>7039</v>
      </c>
      <c r="F2081" s="60" t="s">
        <v>271</v>
      </c>
      <c r="G2081" s="49" t="s">
        <v>272</v>
      </c>
      <c r="H2081" s="21" t="s">
        <v>889</v>
      </c>
      <c r="I2081" s="61">
        <v>13</v>
      </c>
      <c r="J2081" s="21">
        <f t="shared" si="81"/>
        <v>3.9</v>
      </c>
      <c r="K2081" s="21">
        <f t="shared" si="82"/>
        <v>9.1</v>
      </c>
      <c r="L2081" s="21" t="s">
        <v>6959</v>
      </c>
      <c r="M2081" s="21" t="s">
        <v>23</v>
      </c>
      <c r="N2081" s="21">
        <v>1485</v>
      </c>
      <c r="O2081" s="22" t="s">
        <v>892</v>
      </c>
      <c r="P2081" s="22" t="s">
        <v>319</v>
      </c>
      <c r="Q2081" s="60" t="s">
        <v>396</v>
      </c>
    </row>
    <row r="2082" s="1" customFormat="1" ht="24" spans="1:17">
      <c r="A2082" s="20">
        <v>2076</v>
      </c>
      <c r="B2082" s="21" t="s">
        <v>770</v>
      </c>
      <c r="C2082" s="21" t="s">
        <v>6889</v>
      </c>
      <c r="D2082" s="21" t="s">
        <v>338</v>
      </c>
      <c r="E2082" s="21" t="s">
        <v>7040</v>
      </c>
      <c r="F2082" s="60" t="s">
        <v>168</v>
      </c>
      <c r="G2082" s="49" t="s">
        <v>3881</v>
      </c>
      <c r="H2082" s="21" t="s">
        <v>889</v>
      </c>
      <c r="I2082" s="61">
        <v>6</v>
      </c>
      <c r="J2082" s="21">
        <f t="shared" si="81"/>
        <v>1.8</v>
      </c>
      <c r="K2082" s="21">
        <f t="shared" si="82"/>
        <v>4.2</v>
      </c>
      <c r="L2082" s="21" t="s">
        <v>6959</v>
      </c>
      <c r="M2082" s="21" t="s">
        <v>23</v>
      </c>
      <c r="N2082" s="21">
        <v>1485</v>
      </c>
      <c r="O2082" s="22" t="s">
        <v>892</v>
      </c>
      <c r="P2082" s="22" t="s">
        <v>319</v>
      </c>
      <c r="Q2082" s="60" t="s">
        <v>4112</v>
      </c>
    </row>
    <row r="2083" s="1" customFormat="1" ht="24" spans="1:17">
      <c r="A2083" s="20">
        <v>2077</v>
      </c>
      <c r="B2083" s="21" t="s">
        <v>770</v>
      </c>
      <c r="C2083" s="21" t="s">
        <v>6889</v>
      </c>
      <c r="D2083" s="21" t="s">
        <v>338</v>
      </c>
      <c r="E2083" s="21" t="s">
        <v>7041</v>
      </c>
      <c r="F2083" s="60" t="s">
        <v>168</v>
      </c>
      <c r="G2083" s="49" t="s">
        <v>7042</v>
      </c>
      <c r="H2083" s="21" t="s">
        <v>889</v>
      </c>
      <c r="I2083" s="61">
        <v>2</v>
      </c>
      <c r="J2083" s="21">
        <f t="shared" si="81"/>
        <v>0.6</v>
      </c>
      <c r="K2083" s="21">
        <f t="shared" si="82"/>
        <v>1.4</v>
      </c>
      <c r="L2083" s="21" t="s">
        <v>6963</v>
      </c>
      <c r="M2083" s="21" t="s">
        <v>23</v>
      </c>
      <c r="N2083" s="21">
        <v>1715</v>
      </c>
      <c r="O2083" s="22" t="s">
        <v>892</v>
      </c>
      <c r="P2083" s="22" t="s">
        <v>319</v>
      </c>
      <c r="Q2083" s="60" t="s">
        <v>4112</v>
      </c>
    </row>
    <row r="2084" s="1" customFormat="1" ht="24" spans="1:17">
      <c r="A2084" s="20">
        <v>2078</v>
      </c>
      <c r="B2084" s="21" t="s">
        <v>770</v>
      </c>
      <c r="C2084" s="21" t="s">
        <v>6889</v>
      </c>
      <c r="D2084" s="21" t="s">
        <v>338</v>
      </c>
      <c r="E2084" s="21" t="s">
        <v>7043</v>
      </c>
      <c r="F2084" s="60" t="s">
        <v>168</v>
      </c>
      <c r="G2084" s="49" t="s">
        <v>3873</v>
      </c>
      <c r="H2084" s="21" t="s">
        <v>889</v>
      </c>
      <c r="I2084" s="61">
        <v>1</v>
      </c>
      <c r="J2084" s="21">
        <f t="shared" si="81"/>
        <v>0.3</v>
      </c>
      <c r="K2084" s="21">
        <f t="shared" si="82"/>
        <v>0.7</v>
      </c>
      <c r="L2084" s="21" t="s">
        <v>6952</v>
      </c>
      <c r="M2084" s="21" t="s">
        <v>23</v>
      </c>
      <c r="N2084" s="21">
        <v>1360</v>
      </c>
      <c r="O2084" s="22" t="s">
        <v>892</v>
      </c>
      <c r="P2084" s="22" t="s">
        <v>319</v>
      </c>
      <c r="Q2084" s="60" t="s">
        <v>4112</v>
      </c>
    </row>
    <row r="2085" s="1" customFormat="1" ht="24" spans="1:17">
      <c r="A2085" s="20">
        <v>2079</v>
      </c>
      <c r="B2085" s="21" t="s">
        <v>770</v>
      </c>
      <c r="C2085" s="21" t="s">
        <v>6889</v>
      </c>
      <c r="D2085" s="21" t="s">
        <v>338</v>
      </c>
      <c r="E2085" s="21" t="s">
        <v>7044</v>
      </c>
      <c r="F2085" s="60" t="s">
        <v>168</v>
      </c>
      <c r="G2085" s="49" t="s">
        <v>3873</v>
      </c>
      <c r="H2085" s="21" t="s">
        <v>889</v>
      </c>
      <c r="I2085" s="61">
        <v>13</v>
      </c>
      <c r="J2085" s="21">
        <f t="shared" si="81"/>
        <v>3.9</v>
      </c>
      <c r="K2085" s="21">
        <f t="shared" si="82"/>
        <v>9.1</v>
      </c>
      <c r="L2085" s="21" t="s">
        <v>6954</v>
      </c>
      <c r="M2085" s="21" t="s">
        <v>23</v>
      </c>
      <c r="N2085" s="21">
        <v>1587</v>
      </c>
      <c r="O2085" s="22" t="s">
        <v>892</v>
      </c>
      <c r="P2085" s="22" t="s">
        <v>319</v>
      </c>
      <c r="Q2085" s="60" t="s">
        <v>4112</v>
      </c>
    </row>
    <row r="2086" s="1" customFormat="1" ht="24" spans="1:17">
      <c r="A2086" s="20">
        <v>2080</v>
      </c>
      <c r="B2086" s="21" t="s">
        <v>770</v>
      </c>
      <c r="C2086" s="21" t="s">
        <v>6889</v>
      </c>
      <c r="D2086" s="21" t="s">
        <v>338</v>
      </c>
      <c r="E2086" s="21" t="s">
        <v>7045</v>
      </c>
      <c r="F2086" s="60" t="s">
        <v>285</v>
      </c>
      <c r="G2086" s="49" t="s">
        <v>7046</v>
      </c>
      <c r="H2086" s="21" t="s">
        <v>889</v>
      </c>
      <c r="I2086" s="61">
        <v>2</v>
      </c>
      <c r="J2086" s="21">
        <f t="shared" si="81"/>
        <v>0.6</v>
      </c>
      <c r="K2086" s="21">
        <f t="shared" si="82"/>
        <v>1.4</v>
      </c>
      <c r="L2086" s="21" t="s">
        <v>6956</v>
      </c>
      <c r="M2086" s="21" t="s">
        <v>23</v>
      </c>
      <c r="N2086" s="21">
        <v>1705</v>
      </c>
      <c r="O2086" s="22" t="s">
        <v>892</v>
      </c>
      <c r="P2086" s="22" t="s">
        <v>319</v>
      </c>
      <c r="Q2086" s="60" t="s">
        <v>6947</v>
      </c>
    </row>
    <row r="2087" s="1" customFormat="1" ht="24" spans="1:17">
      <c r="A2087" s="20">
        <v>2081</v>
      </c>
      <c r="B2087" s="21" t="s">
        <v>770</v>
      </c>
      <c r="C2087" s="21" t="s">
        <v>6889</v>
      </c>
      <c r="D2087" s="21" t="s">
        <v>338</v>
      </c>
      <c r="E2087" s="21" t="s">
        <v>7047</v>
      </c>
      <c r="F2087" s="60" t="s">
        <v>285</v>
      </c>
      <c r="G2087" s="49" t="s">
        <v>7046</v>
      </c>
      <c r="H2087" s="21" t="s">
        <v>889</v>
      </c>
      <c r="I2087" s="61">
        <v>2</v>
      </c>
      <c r="J2087" s="21">
        <f t="shared" si="81"/>
        <v>0.6</v>
      </c>
      <c r="K2087" s="21">
        <f t="shared" si="82"/>
        <v>1.4</v>
      </c>
      <c r="L2087" s="21" t="s">
        <v>6959</v>
      </c>
      <c r="M2087" s="21" t="s">
        <v>23</v>
      </c>
      <c r="N2087" s="21">
        <v>1485</v>
      </c>
      <c r="O2087" s="22" t="s">
        <v>892</v>
      </c>
      <c r="P2087" s="22" t="s">
        <v>319</v>
      </c>
      <c r="Q2087" s="60" t="s">
        <v>6947</v>
      </c>
    </row>
    <row r="2088" s="1" customFormat="1" ht="24" spans="1:17">
      <c r="A2088" s="20">
        <v>2082</v>
      </c>
      <c r="B2088" s="21" t="s">
        <v>770</v>
      </c>
      <c r="C2088" s="21" t="s">
        <v>6889</v>
      </c>
      <c r="D2088" s="21" t="s">
        <v>338</v>
      </c>
      <c r="E2088" s="21" t="s">
        <v>7048</v>
      </c>
      <c r="F2088" s="60" t="s">
        <v>285</v>
      </c>
      <c r="G2088" s="49" t="s">
        <v>7046</v>
      </c>
      <c r="H2088" s="21" t="s">
        <v>889</v>
      </c>
      <c r="I2088" s="61">
        <v>3</v>
      </c>
      <c r="J2088" s="21">
        <f t="shared" si="81"/>
        <v>0.9</v>
      </c>
      <c r="K2088" s="21">
        <f t="shared" si="82"/>
        <v>2.1</v>
      </c>
      <c r="L2088" s="21" t="s">
        <v>7049</v>
      </c>
      <c r="M2088" s="21" t="s">
        <v>23</v>
      </c>
      <c r="N2088" s="21">
        <v>2245</v>
      </c>
      <c r="O2088" s="22" t="s">
        <v>892</v>
      </c>
      <c r="P2088" s="22" t="s">
        <v>319</v>
      </c>
      <c r="Q2088" s="60" t="s">
        <v>6947</v>
      </c>
    </row>
    <row r="2089" s="1" customFormat="1" ht="24" spans="1:17">
      <c r="A2089" s="20">
        <v>2083</v>
      </c>
      <c r="B2089" s="21" t="s">
        <v>770</v>
      </c>
      <c r="C2089" s="21" t="s">
        <v>6889</v>
      </c>
      <c r="D2089" s="21" t="s">
        <v>338</v>
      </c>
      <c r="E2089" s="21" t="s">
        <v>7050</v>
      </c>
      <c r="F2089" s="60" t="s">
        <v>298</v>
      </c>
      <c r="G2089" s="49" t="s">
        <v>2924</v>
      </c>
      <c r="H2089" s="21" t="s">
        <v>889</v>
      </c>
      <c r="I2089" s="61">
        <v>19</v>
      </c>
      <c r="J2089" s="21">
        <f t="shared" si="81"/>
        <v>5.7</v>
      </c>
      <c r="K2089" s="21">
        <f t="shared" si="82"/>
        <v>13.3</v>
      </c>
      <c r="L2089" s="21" t="s">
        <v>6909</v>
      </c>
      <c r="M2089" s="21" t="s">
        <v>23</v>
      </c>
      <c r="N2089" s="21">
        <v>2222</v>
      </c>
      <c r="O2089" s="22" t="s">
        <v>892</v>
      </c>
      <c r="P2089" s="22" t="s">
        <v>319</v>
      </c>
      <c r="Q2089" s="60" t="s">
        <v>3064</v>
      </c>
    </row>
    <row r="2090" s="1" customFormat="1" ht="24" spans="1:17">
      <c r="A2090" s="20">
        <v>2084</v>
      </c>
      <c r="B2090" s="21" t="s">
        <v>770</v>
      </c>
      <c r="C2090" s="21" t="s">
        <v>6889</v>
      </c>
      <c r="D2090" s="21" t="s">
        <v>338</v>
      </c>
      <c r="E2090" s="21" t="s">
        <v>7051</v>
      </c>
      <c r="F2090" s="60" t="s">
        <v>298</v>
      </c>
      <c r="G2090" s="49" t="s">
        <v>2867</v>
      </c>
      <c r="H2090" s="21" t="s">
        <v>889</v>
      </c>
      <c r="I2090" s="61">
        <v>22</v>
      </c>
      <c r="J2090" s="21">
        <f t="shared" si="81"/>
        <v>6.6</v>
      </c>
      <c r="K2090" s="21">
        <f t="shared" si="82"/>
        <v>15.4</v>
      </c>
      <c r="L2090" s="21" t="s">
        <v>7052</v>
      </c>
      <c r="M2090" s="21" t="s">
        <v>23</v>
      </c>
      <c r="N2090" s="21">
        <v>2199</v>
      </c>
      <c r="O2090" s="22" t="s">
        <v>892</v>
      </c>
      <c r="P2090" s="22" t="s">
        <v>319</v>
      </c>
      <c r="Q2090" s="60" t="s">
        <v>3064</v>
      </c>
    </row>
    <row r="2091" s="1" customFormat="1" ht="24" spans="1:17">
      <c r="A2091" s="20">
        <v>2085</v>
      </c>
      <c r="B2091" s="21" t="s">
        <v>770</v>
      </c>
      <c r="C2091" s="21" t="s">
        <v>6889</v>
      </c>
      <c r="D2091" s="21" t="s">
        <v>338</v>
      </c>
      <c r="E2091" s="21" t="s">
        <v>7053</v>
      </c>
      <c r="F2091" s="60" t="s">
        <v>6359</v>
      </c>
      <c r="G2091" s="49" t="s">
        <v>7054</v>
      </c>
      <c r="H2091" s="21" t="s">
        <v>889</v>
      </c>
      <c r="I2091" s="61">
        <v>7</v>
      </c>
      <c r="J2091" s="21">
        <f t="shared" si="81"/>
        <v>2.1</v>
      </c>
      <c r="K2091" s="21">
        <f t="shared" si="82"/>
        <v>4.9</v>
      </c>
      <c r="L2091" s="21" t="s">
        <v>7055</v>
      </c>
      <c r="M2091" s="21" t="s">
        <v>23</v>
      </c>
      <c r="N2091" s="21">
        <v>2176</v>
      </c>
      <c r="O2091" s="22" t="s">
        <v>892</v>
      </c>
      <c r="P2091" s="22" t="s">
        <v>319</v>
      </c>
      <c r="Q2091" s="60" t="s">
        <v>7056</v>
      </c>
    </row>
    <row r="2092" s="1" customFormat="1" ht="24" spans="1:17">
      <c r="A2092" s="20">
        <v>2086</v>
      </c>
      <c r="B2092" s="21" t="s">
        <v>770</v>
      </c>
      <c r="C2092" s="21" t="s">
        <v>6889</v>
      </c>
      <c r="D2092" s="21" t="s">
        <v>338</v>
      </c>
      <c r="E2092" s="21" t="s">
        <v>7057</v>
      </c>
      <c r="F2092" s="60" t="s">
        <v>6359</v>
      </c>
      <c r="G2092" s="49" t="s">
        <v>7054</v>
      </c>
      <c r="H2092" s="21" t="s">
        <v>889</v>
      </c>
      <c r="I2092" s="61">
        <v>2</v>
      </c>
      <c r="J2092" s="21">
        <f t="shared" si="81"/>
        <v>0.6</v>
      </c>
      <c r="K2092" s="21">
        <f t="shared" si="82"/>
        <v>1.4</v>
      </c>
      <c r="L2092" s="21" t="s">
        <v>7058</v>
      </c>
      <c r="M2092" s="21" t="s">
        <v>23</v>
      </c>
      <c r="N2092" s="21">
        <v>2153</v>
      </c>
      <c r="O2092" s="22" t="s">
        <v>892</v>
      </c>
      <c r="P2092" s="22" t="s">
        <v>319</v>
      </c>
      <c r="Q2092" s="60" t="s">
        <v>7056</v>
      </c>
    </row>
    <row r="2093" s="1" customFormat="1" ht="24" spans="1:17">
      <c r="A2093" s="20">
        <v>2087</v>
      </c>
      <c r="B2093" s="21" t="s">
        <v>770</v>
      </c>
      <c r="C2093" s="21" t="s">
        <v>6889</v>
      </c>
      <c r="D2093" s="21" t="s">
        <v>338</v>
      </c>
      <c r="E2093" s="21" t="s">
        <v>7059</v>
      </c>
      <c r="F2093" s="60" t="s">
        <v>6359</v>
      </c>
      <c r="G2093" s="49" t="s">
        <v>7054</v>
      </c>
      <c r="H2093" s="21" t="s">
        <v>889</v>
      </c>
      <c r="I2093" s="61">
        <v>8</v>
      </c>
      <c r="J2093" s="21">
        <f t="shared" si="81"/>
        <v>2.4</v>
      </c>
      <c r="K2093" s="21">
        <f t="shared" si="82"/>
        <v>5.6</v>
      </c>
      <c r="L2093" s="21" t="s">
        <v>7060</v>
      </c>
      <c r="M2093" s="21" t="s">
        <v>23</v>
      </c>
      <c r="N2093" s="21">
        <v>2130</v>
      </c>
      <c r="O2093" s="22" t="s">
        <v>892</v>
      </c>
      <c r="P2093" s="22" t="s">
        <v>319</v>
      </c>
      <c r="Q2093" s="60" t="s">
        <v>7056</v>
      </c>
    </row>
    <row r="2094" s="1" customFormat="1" ht="24" spans="1:17">
      <c r="A2094" s="20">
        <v>2088</v>
      </c>
      <c r="B2094" s="21" t="s">
        <v>770</v>
      </c>
      <c r="C2094" s="21" t="s">
        <v>6889</v>
      </c>
      <c r="D2094" s="21" t="s">
        <v>338</v>
      </c>
      <c r="E2094" s="21" t="s">
        <v>7061</v>
      </c>
      <c r="F2094" s="60" t="s">
        <v>94</v>
      </c>
      <c r="G2094" s="49" t="s">
        <v>6971</v>
      </c>
      <c r="H2094" s="21" t="s">
        <v>889</v>
      </c>
      <c r="I2094" s="61">
        <v>9</v>
      </c>
      <c r="J2094" s="21">
        <f t="shared" si="81"/>
        <v>2.7</v>
      </c>
      <c r="K2094" s="21">
        <f t="shared" si="82"/>
        <v>6.3</v>
      </c>
      <c r="L2094" s="21" t="s">
        <v>7062</v>
      </c>
      <c r="M2094" s="21" t="s">
        <v>23</v>
      </c>
      <c r="N2094" s="21">
        <v>2107</v>
      </c>
      <c r="O2094" s="22" t="s">
        <v>892</v>
      </c>
      <c r="P2094" s="22" t="s">
        <v>319</v>
      </c>
      <c r="Q2094" s="60" t="s">
        <v>6972</v>
      </c>
    </row>
    <row r="2095" s="1" customFormat="1" ht="24" spans="1:17">
      <c r="A2095" s="20">
        <v>2089</v>
      </c>
      <c r="B2095" s="21" t="s">
        <v>770</v>
      </c>
      <c r="C2095" s="21" t="s">
        <v>6889</v>
      </c>
      <c r="D2095" s="21" t="s">
        <v>338</v>
      </c>
      <c r="E2095" s="21" t="s">
        <v>7063</v>
      </c>
      <c r="F2095" s="60" t="s">
        <v>94</v>
      </c>
      <c r="G2095" s="49" t="s">
        <v>7064</v>
      </c>
      <c r="H2095" s="21" t="s">
        <v>889</v>
      </c>
      <c r="I2095" s="61">
        <v>7</v>
      </c>
      <c r="J2095" s="21">
        <f t="shared" si="81"/>
        <v>2.1</v>
      </c>
      <c r="K2095" s="21">
        <f t="shared" si="82"/>
        <v>4.9</v>
      </c>
      <c r="L2095" s="21" t="s">
        <v>7065</v>
      </c>
      <c r="M2095" s="21" t="s">
        <v>23</v>
      </c>
      <c r="N2095" s="21">
        <v>2084</v>
      </c>
      <c r="O2095" s="22" t="s">
        <v>892</v>
      </c>
      <c r="P2095" s="22" t="s">
        <v>319</v>
      </c>
      <c r="Q2095" s="60" t="s">
        <v>6972</v>
      </c>
    </row>
    <row r="2096" s="1" customFormat="1" ht="24" spans="1:17">
      <c r="A2096" s="20">
        <v>2090</v>
      </c>
      <c r="B2096" s="21" t="s">
        <v>770</v>
      </c>
      <c r="C2096" s="21" t="s">
        <v>6889</v>
      </c>
      <c r="D2096" s="21" t="s">
        <v>338</v>
      </c>
      <c r="E2096" s="21" t="s">
        <v>7066</v>
      </c>
      <c r="F2096" s="60" t="s">
        <v>94</v>
      </c>
      <c r="G2096" s="49" t="s">
        <v>7064</v>
      </c>
      <c r="H2096" s="21" t="s">
        <v>889</v>
      </c>
      <c r="I2096" s="61">
        <v>11</v>
      </c>
      <c r="J2096" s="21">
        <f t="shared" si="81"/>
        <v>3.3</v>
      </c>
      <c r="K2096" s="21">
        <f t="shared" si="82"/>
        <v>7.7</v>
      </c>
      <c r="L2096" s="21" t="s">
        <v>7067</v>
      </c>
      <c r="M2096" s="21" t="s">
        <v>23</v>
      </c>
      <c r="N2096" s="21">
        <v>2061</v>
      </c>
      <c r="O2096" s="22" t="s">
        <v>892</v>
      </c>
      <c r="P2096" s="22" t="s">
        <v>319</v>
      </c>
      <c r="Q2096" s="60" t="s">
        <v>6972</v>
      </c>
    </row>
    <row r="2097" s="1" customFormat="1" ht="24" spans="1:17">
      <c r="A2097" s="20">
        <v>2091</v>
      </c>
      <c r="B2097" s="21" t="s">
        <v>770</v>
      </c>
      <c r="C2097" s="21" t="s">
        <v>6889</v>
      </c>
      <c r="D2097" s="21" t="s">
        <v>338</v>
      </c>
      <c r="E2097" s="21" t="s">
        <v>7068</v>
      </c>
      <c r="F2097" s="60" t="s">
        <v>94</v>
      </c>
      <c r="G2097" s="49" t="s">
        <v>7069</v>
      </c>
      <c r="H2097" s="21" t="s">
        <v>889</v>
      </c>
      <c r="I2097" s="61">
        <v>16</v>
      </c>
      <c r="J2097" s="21">
        <f t="shared" si="81"/>
        <v>4.8</v>
      </c>
      <c r="K2097" s="21">
        <f t="shared" si="82"/>
        <v>11.2</v>
      </c>
      <c r="L2097" s="21" t="s">
        <v>7070</v>
      </c>
      <c r="M2097" s="21" t="s">
        <v>23</v>
      </c>
      <c r="N2097" s="21">
        <v>2038</v>
      </c>
      <c r="O2097" s="22" t="s">
        <v>584</v>
      </c>
      <c r="P2097" s="22" t="s">
        <v>792</v>
      </c>
      <c r="Q2097" s="60" t="s">
        <v>6972</v>
      </c>
    </row>
    <row r="2098" s="1" customFormat="1" ht="24" spans="1:17">
      <c r="A2098" s="20">
        <v>2092</v>
      </c>
      <c r="B2098" s="21" t="s">
        <v>770</v>
      </c>
      <c r="C2098" s="21" t="s">
        <v>6889</v>
      </c>
      <c r="D2098" s="21" t="s">
        <v>338</v>
      </c>
      <c r="E2098" s="21" t="s">
        <v>7071</v>
      </c>
      <c r="F2098" s="21" t="s">
        <v>303</v>
      </c>
      <c r="G2098" s="49" t="s">
        <v>876</v>
      </c>
      <c r="H2098" s="21" t="s">
        <v>889</v>
      </c>
      <c r="I2098" s="29">
        <v>35.298</v>
      </c>
      <c r="J2098" s="21">
        <f t="shared" si="81"/>
        <v>10.5894</v>
      </c>
      <c r="K2098" s="21">
        <f t="shared" si="82"/>
        <v>24.7086</v>
      </c>
      <c r="L2098" s="21" t="s">
        <v>7072</v>
      </c>
      <c r="M2098" s="21" t="s">
        <v>23</v>
      </c>
      <c r="N2098" s="21">
        <v>2015</v>
      </c>
      <c r="O2098" s="22" t="s">
        <v>584</v>
      </c>
      <c r="P2098" s="22" t="s">
        <v>792</v>
      </c>
      <c r="Q2098" s="21" t="s">
        <v>344</v>
      </c>
    </row>
    <row r="2099" s="1" customFormat="1" ht="24" spans="1:17">
      <c r="A2099" s="20">
        <v>2093</v>
      </c>
      <c r="B2099" s="21" t="s">
        <v>770</v>
      </c>
      <c r="C2099" s="21" t="s">
        <v>6889</v>
      </c>
      <c r="D2099" s="21" t="s">
        <v>338</v>
      </c>
      <c r="E2099" s="21" t="s">
        <v>7073</v>
      </c>
      <c r="F2099" s="21" t="s">
        <v>220</v>
      </c>
      <c r="G2099" s="49" t="s">
        <v>7074</v>
      </c>
      <c r="H2099" s="21" t="s">
        <v>889</v>
      </c>
      <c r="I2099" s="29">
        <v>17</v>
      </c>
      <c r="J2099" s="21">
        <f t="shared" si="81"/>
        <v>5.1</v>
      </c>
      <c r="K2099" s="21">
        <f t="shared" si="82"/>
        <v>11.9</v>
      </c>
      <c r="L2099" s="21" t="s">
        <v>7075</v>
      </c>
      <c r="M2099" s="21" t="s">
        <v>23</v>
      </c>
      <c r="N2099" s="21">
        <v>1992</v>
      </c>
      <c r="O2099" s="22" t="s">
        <v>584</v>
      </c>
      <c r="P2099" s="22" t="s">
        <v>792</v>
      </c>
      <c r="Q2099" s="21" t="s">
        <v>7076</v>
      </c>
    </row>
    <row r="2100" s="1" customFormat="1" ht="24" spans="1:17">
      <c r="A2100" s="20">
        <v>2094</v>
      </c>
      <c r="B2100" s="21" t="s">
        <v>770</v>
      </c>
      <c r="C2100" s="21" t="s">
        <v>6889</v>
      </c>
      <c r="D2100" s="21" t="s">
        <v>338</v>
      </c>
      <c r="E2100" s="21" t="s">
        <v>7077</v>
      </c>
      <c r="F2100" s="21" t="s">
        <v>220</v>
      </c>
      <c r="G2100" s="49" t="s">
        <v>7078</v>
      </c>
      <c r="H2100" s="21" t="s">
        <v>889</v>
      </c>
      <c r="I2100" s="29">
        <v>33</v>
      </c>
      <c r="J2100" s="21">
        <f t="shared" si="81"/>
        <v>9.9</v>
      </c>
      <c r="K2100" s="21">
        <f t="shared" si="82"/>
        <v>23.1</v>
      </c>
      <c r="L2100" s="21" t="s">
        <v>7079</v>
      </c>
      <c r="M2100" s="21" t="s">
        <v>23</v>
      </c>
      <c r="N2100" s="21">
        <v>1969</v>
      </c>
      <c r="O2100" s="22" t="s">
        <v>584</v>
      </c>
      <c r="P2100" s="22" t="s">
        <v>792</v>
      </c>
      <c r="Q2100" s="21" t="s">
        <v>7076</v>
      </c>
    </row>
    <row r="2101" s="1" customFormat="1" ht="24" spans="1:17">
      <c r="A2101" s="20">
        <v>2095</v>
      </c>
      <c r="B2101" s="21" t="s">
        <v>770</v>
      </c>
      <c r="C2101" s="21" t="s">
        <v>6889</v>
      </c>
      <c r="D2101" s="21" t="s">
        <v>338</v>
      </c>
      <c r="E2101" s="21" t="s">
        <v>7080</v>
      </c>
      <c r="F2101" s="21" t="s">
        <v>715</v>
      </c>
      <c r="G2101" s="49" t="s">
        <v>3610</v>
      </c>
      <c r="H2101" s="21" t="s">
        <v>889</v>
      </c>
      <c r="I2101" s="29">
        <v>11.52</v>
      </c>
      <c r="J2101" s="21">
        <f t="shared" si="81"/>
        <v>3.456</v>
      </c>
      <c r="K2101" s="21">
        <f t="shared" si="82"/>
        <v>8.064</v>
      </c>
      <c r="L2101" s="21" t="s">
        <v>7081</v>
      </c>
      <c r="M2101" s="21" t="s">
        <v>23</v>
      </c>
      <c r="N2101" s="21">
        <v>1946</v>
      </c>
      <c r="O2101" s="22" t="s">
        <v>584</v>
      </c>
      <c r="P2101" s="22" t="s">
        <v>792</v>
      </c>
      <c r="Q2101" s="21" t="s">
        <v>7082</v>
      </c>
    </row>
    <row r="2102" s="1" customFormat="1" ht="24" spans="1:17">
      <c r="A2102" s="20">
        <v>2096</v>
      </c>
      <c r="B2102" s="21" t="s">
        <v>770</v>
      </c>
      <c r="C2102" s="21" t="s">
        <v>6889</v>
      </c>
      <c r="D2102" s="21" t="s">
        <v>338</v>
      </c>
      <c r="E2102" s="21" t="s">
        <v>7083</v>
      </c>
      <c r="F2102" s="21" t="s">
        <v>28</v>
      </c>
      <c r="G2102" s="49" t="s">
        <v>43</v>
      </c>
      <c r="H2102" s="21" t="s">
        <v>889</v>
      </c>
      <c r="I2102" s="29">
        <v>20</v>
      </c>
      <c r="J2102" s="21">
        <f t="shared" si="81"/>
        <v>6</v>
      </c>
      <c r="K2102" s="21">
        <f t="shared" si="82"/>
        <v>14</v>
      </c>
      <c r="L2102" s="21" t="s">
        <v>7084</v>
      </c>
      <c r="M2102" s="21" t="s">
        <v>23</v>
      </c>
      <c r="N2102" s="21">
        <v>2889</v>
      </c>
      <c r="O2102" s="22" t="s">
        <v>584</v>
      </c>
      <c r="P2102" s="22" t="s">
        <v>792</v>
      </c>
      <c r="Q2102" s="21" t="s">
        <v>7085</v>
      </c>
    </row>
    <row r="2103" s="1" customFormat="1" ht="24" spans="1:17">
      <c r="A2103" s="20">
        <v>2097</v>
      </c>
      <c r="B2103" s="21" t="s">
        <v>770</v>
      </c>
      <c r="C2103" s="21" t="s">
        <v>6889</v>
      </c>
      <c r="D2103" s="21" t="s">
        <v>338</v>
      </c>
      <c r="E2103" s="21" t="s">
        <v>7086</v>
      </c>
      <c r="F2103" s="21" t="s">
        <v>233</v>
      </c>
      <c r="G2103" s="49" t="s">
        <v>1281</v>
      </c>
      <c r="H2103" s="21" t="s">
        <v>889</v>
      </c>
      <c r="I2103" s="29">
        <v>19</v>
      </c>
      <c r="J2103" s="21">
        <f t="shared" si="81"/>
        <v>5.7</v>
      </c>
      <c r="K2103" s="21">
        <f t="shared" si="82"/>
        <v>13.3</v>
      </c>
      <c r="L2103" s="21" t="s">
        <v>7087</v>
      </c>
      <c r="M2103" s="21" t="s">
        <v>23</v>
      </c>
      <c r="N2103" s="21">
        <v>2866</v>
      </c>
      <c r="O2103" s="22" t="s">
        <v>584</v>
      </c>
      <c r="P2103" s="22" t="s">
        <v>792</v>
      </c>
      <c r="Q2103" s="21" t="s">
        <v>6932</v>
      </c>
    </row>
    <row r="2104" s="1" customFormat="1" ht="24" spans="1:17">
      <c r="A2104" s="20">
        <v>2098</v>
      </c>
      <c r="B2104" s="21" t="s">
        <v>770</v>
      </c>
      <c r="C2104" s="21" t="s">
        <v>6889</v>
      </c>
      <c r="D2104" s="21" t="s">
        <v>338</v>
      </c>
      <c r="E2104" s="21" t="s">
        <v>7088</v>
      </c>
      <c r="F2104" s="21" t="s">
        <v>233</v>
      </c>
      <c r="G2104" s="49" t="s">
        <v>7089</v>
      </c>
      <c r="H2104" s="21" t="s">
        <v>889</v>
      </c>
      <c r="I2104" s="29">
        <v>44</v>
      </c>
      <c r="J2104" s="21">
        <f t="shared" si="81"/>
        <v>13.2</v>
      </c>
      <c r="K2104" s="21">
        <f t="shared" si="82"/>
        <v>30.8</v>
      </c>
      <c r="L2104" s="21" t="s">
        <v>7090</v>
      </c>
      <c r="M2104" s="21" t="s">
        <v>23</v>
      </c>
      <c r="N2104" s="21">
        <v>2843</v>
      </c>
      <c r="O2104" s="22" t="s">
        <v>584</v>
      </c>
      <c r="P2104" s="22" t="s">
        <v>792</v>
      </c>
      <c r="Q2104" s="21" t="s">
        <v>6932</v>
      </c>
    </row>
    <row r="2105" s="1" customFormat="1" ht="24" spans="1:17">
      <c r="A2105" s="20">
        <v>2099</v>
      </c>
      <c r="B2105" s="21" t="s">
        <v>770</v>
      </c>
      <c r="C2105" s="21" t="s">
        <v>6889</v>
      </c>
      <c r="D2105" s="21" t="s">
        <v>338</v>
      </c>
      <c r="E2105" s="21" t="s">
        <v>7091</v>
      </c>
      <c r="F2105" s="21" t="s">
        <v>198</v>
      </c>
      <c r="G2105" s="49" t="s">
        <v>1526</v>
      </c>
      <c r="H2105" s="21" t="s">
        <v>889</v>
      </c>
      <c r="I2105" s="29">
        <v>6</v>
      </c>
      <c r="J2105" s="21">
        <f t="shared" si="81"/>
        <v>1.8</v>
      </c>
      <c r="K2105" s="21">
        <f t="shared" si="82"/>
        <v>4.2</v>
      </c>
      <c r="L2105" s="21" t="s">
        <v>7092</v>
      </c>
      <c r="M2105" s="21" t="s">
        <v>23</v>
      </c>
      <c r="N2105" s="21">
        <v>2820</v>
      </c>
      <c r="O2105" s="22" t="s">
        <v>584</v>
      </c>
      <c r="P2105" s="22" t="s">
        <v>792</v>
      </c>
      <c r="Q2105" s="21" t="s">
        <v>576</v>
      </c>
    </row>
    <row r="2106" s="1" customFormat="1" ht="24" spans="1:17">
      <c r="A2106" s="20">
        <v>2100</v>
      </c>
      <c r="B2106" s="21" t="s">
        <v>770</v>
      </c>
      <c r="C2106" s="21" t="s">
        <v>6889</v>
      </c>
      <c r="D2106" s="21" t="s">
        <v>338</v>
      </c>
      <c r="E2106" s="21" t="s">
        <v>7093</v>
      </c>
      <c r="F2106" s="21" t="s">
        <v>77</v>
      </c>
      <c r="G2106" s="49" t="s">
        <v>78</v>
      </c>
      <c r="H2106" s="21" t="s">
        <v>889</v>
      </c>
      <c r="I2106" s="29">
        <v>26</v>
      </c>
      <c r="J2106" s="21">
        <f t="shared" si="81"/>
        <v>7.8</v>
      </c>
      <c r="K2106" s="21">
        <f t="shared" si="82"/>
        <v>18.2</v>
      </c>
      <c r="L2106" s="21" t="s">
        <v>7094</v>
      </c>
      <c r="M2106" s="21" t="s">
        <v>23</v>
      </c>
      <c r="N2106" s="21">
        <v>2797</v>
      </c>
      <c r="O2106" s="22" t="s">
        <v>584</v>
      </c>
      <c r="P2106" s="22" t="s">
        <v>792</v>
      </c>
      <c r="Q2106" s="21" t="s">
        <v>7011</v>
      </c>
    </row>
    <row r="2107" s="1" customFormat="1" ht="24" spans="1:17">
      <c r="A2107" s="20">
        <v>2101</v>
      </c>
      <c r="B2107" s="21" t="s">
        <v>770</v>
      </c>
      <c r="C2107" s="21" t="s">
        <v>6889</v>
      </c>
      <c r="D2107" s="21" t="s">
        <v>338</v>
      </c>
      <c r="E2107" s="21" t="s">
        <v>7095</v>
      </c>
      <c r="F2107" s="21" t="s">
        <v>77</v>
      </c>
      <c r="G2107" s="49" t="s">
        <v>7096</v>
      </c>
      <c r="H2107" s="21" t="s">
        <v>889</v>
      </c>
      <c r="I2107" s="29">
        <v>34</v>
      </c>
      <c r="J2107" s="21">
        <f t="shared" si="81"/>
        <v>10.2</v>
      </c>
      <c r="K2107" s="21">
        <f t="shared" si="82"/>
        <v>23.8</v>
      </c>
      <c r="L2107" s="21" t="s">
        <v>7097</v>
      </c>
      <c r="M2107" s="21" t="s">
        <v>23</v>
      </c>
      <c r="N2107" s="21">
        <v>2774</v>
      </c>
      <c r="O2107" s="22" t="s">
        <v>584</v>
      </c>
      <c r="P2107" s="22" t="s">
        <v>792</v>
      </c>
      <c r="Q2107" s="21" t="s">
        <v>7011</v>
      </c>
    </row>
    <row r="2108" s="1" customFormat="1" ht="24" spans="1:17">
      <c r="A2108" s="20">
        <v>2102</v>
      </c>
      <c r="B2108" s="21" t="s">
        <v>770</v>
      </c>
      <c r="C2108" s="21" t="s">
        <v>6889</v>
      </c>
      <c r="D2108" s="21" t="s">
        <v>338</v>
      </c>
      <c r="E2108" s="21" t="s">
        <v>7098</v>
      </c>
      <c r="F2108" s="21" t="s">
        <v>77</v>
      </c>
      <c r="G2108" s="49" t="s">
        <v>90</v>
      </c>
      <c r="H2108" s="21" t="s">
        <v>889</v>
      </c>
      <c r="I2108" s="29">
        <v>16</v>
      </c>
      <c r="J2108" s="21">
        <f t="shared" si="81"/>
        <v>4.8</v>
      </c>
      <c r="K2108" s="21">
        <f t="shared" si="82"/>
        <v>11.2</v>
      </c>
      <c r="L2108" s="21" t="s">
        <v>7099</v>
      </c>
      <c r="M2108" s="21" t="s">
        <v>23</v>
      </c>
      <c r="N2108" s="21">
        <v>2751</v>
      </c>
      <c r="O2108" s="22" t="s">
        <v>584</v>
      </c>
      <c r="P2108" s="22" t="s">
        <v>792</v>
      </c>
      <c r="Q2108" s="21" t="s">
        <v>7011</v>
      </c>
    </row>
    <row r="2109" s="1" customFormat="1" ht="24" spans="1:17">
      <c r="A2109" s="20">
        <v>2103</v>
      </c>
      <c r="B2109" s="21" t="s">
        <v>770</v>
      </c>
      <c r="C2109" s="21" t="s">
        <v>6889</v>
      </c>
      <c r="D2109" s="21" t="s">
        <v>338</v>
      </c>
      <c r="E2109" s="21" t="s">
        <v>7100</v>
      </c>
      <c r="F2109" s="21" t="s">
        <v>77</v>
      </c>
      <c r="G2109" s="49" t="s">
        <v>86</v>
      </c>
      <c r="H2109" s="21" t="s">
        <v>889</v>
      </c>
      <c r="I2109" s="29">
        <v>30</v>
      </c>
      <c r="J2109" s="21">
        <f t="shared" si="81"/>
        <v>9</v>
      </c>
      <c r="K2109" s="21">
        <f t="shared" si="82"/>
        <v>21</v>
      </c>
      <c r="L2109" s="21" t="s">
        <v>7101</v>
      </c>
      <c r="M2109" s="21" t="s">
        <v>23</v>
      </c>
      <c r="N2109" s="21">
        <v>2728</v>
      </c>
      <c r="O2109" s="22" t="s">
        <v>584</v>
      </c>
      <c r="P2109" s="22" t="s">
        <v>792</v>
      </c>
      <c r="Q2109" s="21" t="s">
        <v>7011</v>
      </c>
    </row>
    <row r="2110" s="1" customFormat="1" ht="24" spans="1:17">
      <c r="A2110" s="20">
        <v>2104</v>
      </c>
      <c r="B2110" s="21" t="s">
        <v>770</v>
      </c>
      <c r="C2110" s="21" t="s">
        <v>6889</v>
      </c>
      <c r="D2110" s="21" t="s">
        <v>338</v>
      </c>
      <c r="E2110" s="21" t="s">
        <v>7102</v>
      </c>
      <c r="F2110" s="21" t="s">
        <v>77</v>
      </c>
      <c r="G2110" s="49" t="s">
        <v>7103</v>
      </c>
      <c r="H2110" s="21" t="s">
        <v>889</v>
      </c>
      <c r="I2110" s="29">
        <v>42</v>
      </c>
      <c r="J2110" s="21">
        <f t="shared" si="81"/>
        <v>12.6</v>
      </c>
      <c r="K2110" s="21">
        <f t="shared" si="82"/>
        <v>29.4</v>
      </c>
      <c r="L2110" s="21" t="s">
        <v>7104</v>
      </c>
      <c r="M2110" s="21" t="s">
        <v>23</v>
      </c>
      <c r="N2110" s="21">
        <v>2705</v>
      </c>
      <c r="O2110" s="22" t="s">
        <v>584</v>
      </c>
      <c r="P2110" s="22" t="s">
        <v>792</v>
      </c>
      <c r="Q2110" s="21" t="s">
        <v>7011</v>
      </c>
    </row>
    <row r="2111" s="1" customFormat="1" ht="24" spans="1:17">
      <c r="A2111" s="20">
        <v>2105</v>
      </c>
      <c r="B2111" s="21" t="s">
        <v>770</v>
      </c>
      <c r="C2111" s="21" t="s">
        <v>6889</v>
      </c>
      <c r="D2111" s="21" t="s">
        <v>338</v>
      </c>
      <c r="E2111" s="21" t="s">
        <v>7105</v>
      </c>
      <c r="F2111" s="21" t="s">
        <v>51</v>
      </c>
      <c r="G2111" s="49" t="s">
        <v>7106</v>
      </c>
      <c r="H2111" s="21" t="s">
        <v>889</v>
      </c>
      <c r="I2111" s="29">
        <v>13</v>
      </c>
      <c r="J2111" s="21">
        <f t="shared" si="81"/>
        <v>3.9</v>
      </c>
      <c r="K2111" s="21">
        <f t="shared" si="82"/>
        <v>9.1</v>
      </c>
      <c r="L2111" s="21" t="s">
        <v>7107</v>
      </c>
      <c r="M2111" s="21" t="s">
        <v>23</v>
      </c>
      <c r="N2111" s="21">
        <v>2682</v>
      </c>
      <c r="O2111" s="22" t="s">
        <v>584</v>
      </c>
      <c r="P2111" s="22" t="s">
        <v>792</v>
      </c>
      <c r="Q2111" s="21" t="s">
        <v>6893</v>
      </c>
    </row>
    <row r="2112" s="1" customFormat="1" ht="24" spans="1:17">
      <c r="A2112" s="20">
        <v>2106</v>
      </c>
      <c r="B2112" s="21" t="s">
        <v>770</v>
      </c>
      <c r="C2112" s="21" t="s">
        <v>6889</v>
      </c>
      <c r="D2112" s="21" t="s">
        <v>338</v>
      </c>
      <c r="E2112" s="21" t="s">
        <v>7108</v>
      </c>
      <c r="F2112" s="21" t="s">
        <v>51</v>
      </c>
      <c r="G2112" s="49" t="s">
        <v>7109</v>
      </c>
      <c r="H2112" s="21" t="s">
        <v>889</v>
      </c>
      <c r="I2112" s="29">
        <v>13</v>
      </c>
      <c r="J2112" s="21">
        <f t="shared" si="81"/>
        <v>3.9</v>
      </c>
      <c r="K2112" s="21">
        <f t="shared" si="82"/>
        <v>9.1</v>
      </c>
      <c r="L2112" s="21" t="s">
        <v>7110</v>
      </c>
      <c r="M2112" s="21" t="s">
        <v>23</v>
      </c>
      <c r="N2112" s="21">
        <v>1861</v>
      </c>
      <c r="O2112" s="22" t="s">
        <v>584</v>
      </c>
      <c r="P2112" s="22" t="s">
        <v>792</v>
      </c>
      <c r="Q2112" s="21" t="s">
        <v>6893</v>
      </c>
    </row>
    <row r="2113" s="1" customFormat="1" ht="24" spans="1:17">
      <c r="A2113" s="20">
        <v>2107</v>
      </c>
      <c r="B2113" s="21" t="s">
        <v>770</v>
      </c>
      <c r="C2113" s="21" t="s">
        <v>6889</v>
      </c>
      <c r="D2113" s="21" t="s">
        <v>338</v>
      </c>
      <c r="E2113" s="21" t="s">
        <v>7111</v>
      </c>
      <c r="F2113" s="21" t="s">
        <v>72</v>
      </c>
      <c r="G2113" s="49" t="s">
        <v>4725</v>
      </c>
      <c r="H2113" s="21" t="s">
        <v>889</v>
      </c>
      <c r="I2113" s="29">
        <v>1</v>
      </c>
      <c r="J2113" s="21">
        <f t="shared" si="81"/>
        <v>0.3</v>
      </c>
      <c r="K2113" s="21">
        <f t="shared" si="82"/>
        <v>0.7</v>
      </c>
      <c r="L2113" s="21" t="s">
        <v>7112</v>
      </c>
      <c r="M2113" s="21" t="s">
        <v>23</v>
      </c>
      <c r="N2113" s="21">
        <v>1862</v>
      </c>
      <c r="O2113" s="22" t="s">
        <v>584</v>
      </c>
      <c r="P2113" s="22" t="s">
        <v>792</v>
      </c>
      <c r="Q2113" s="21" t="s">
        <v>7017</v>
      </c>
    </row>
    <row r="2114" s="1" customFormat="1" ht="24" spans="1:17">
      <c r="A2114" s="20">
        <v>2108</v>
      </c>
      <c r="B2114" s="21" t="s">
        <v>770</v>
      </c>
      <c r="C2114" s="21" t="s">
        <v>6889</v>
      </c>
      <c r="D2114" s="21" t="s">
        <v>338</v>
      </c>
      <c r="E2114" s="21" t="s">
        <v>7113</v>
      </c>
      <c r="F2114" s="21" t="s">
        <v>72</v>
      </c>
      <c r="G2114" s="49" t="s">
        <v>4707</v>
      </c>
      <c r="H2114" s="21" t="s">
        <v>889</v>
      </c>
      <c r="I2114" s="29">
        <v>31</v>
      </c>
      <c r="J2114" s="21">
        <f t="shared" si="81"/>
        <v>9.3</v>
      </c>
      <c r="K2114" s="21">
        <f t="shared" si="82"/>
        <v>21.7</v>
      </c>
      <c r="L2114" s="21" t="s">
        <v>7114</v>
      </c>
      <c r="M2114" s="21" t="s">
        <v>23</v>
      </c>
      <c r="N2114" s="21">
        <v>1863</v>
      </c>
      <c r="O2114" s="22" t="s">
        <v>584</v>
      </c>
      <c r="P2114" s="22" t="s">
        <v>792</v>
      </c>
      <c r="Q2114" s="21" t="s">
        <v>7017</v>
      </c>
    </row>
    <row r="2115" s="1" customFormat="1" ht="24" spans="1:17">
      <c r="A2115" s="20">
        <v>2109</v>
      </c>
      <c r="B2115" s="21" t="s">
        <v>770</v>
      </c>
      <c r="C2115" s="21" t="s">
        <v>6889</v>
      </c>
      <c r="D2115" s="21" t="s">
        <v>338</v>
      </c>
      <c r="E2115" s="21" t="s">
        <v>7115</v>
      </c>
      <c r="F2115" s="21" t="s">
        <v>72</v>
      </c>
      <c r="G2115" s="49" t="s">
        <v>4707</v>
      </c>
      <c r="H2115" s="21" t="s">
        <v>889</v>
      </c>
      <c r="I2115" s="29">
        <v>24</v>
      </c>
      <c r="J2115" s="21">
        <f t="shared" si="81"/>
        <v>7.2</v>
      </c>
      <c r="K2115" s="21">
        <f t="shared" si="82"/>
        <v>16.8</v>
      </c>
      <c r="L2115" s="21" t="s">
        <v>7116</v>
      </c>
      <c r="M2115" s="21" t="s">
        <v>23</v>
      </c>
      <c r="N2115" s="21">
        <v>1864</v>
      </c>
      <c r="O2115" s="22" t="s">
        <v>584</v>
      </c>
      <c r="P2115" s="22" t="s">
        <v>792</v>
      </c>
      <c r="Q2115" s="21" t="s">
        <v>7017</v>
      </c>
    </row>
    <row r="2116" s="1" customFormat="1" ht="24" spans="1:17">
      <c r="A2116" s="20">
        <v>2110</v>
      </c>
      <c r="B2116" s="21" t="s">
        <v>770</v>
      </c>
      <c r="C2116" s="21" t="s">
        <v>6889</v>
      </c>
      <c r="D2116" s="21" t="s">
        <v>338</v>
      </c>
      <c r="E2116" s="21" t="s">
        <v>7117</v>
      </c>
      <c r="F2116" s="21" t="s">
        <v>72</v>
      </c>
      <c r="G2116" s="49" t="s">
        <v>73</v>
      </c>
      <c r="H2116" s="21" t="s">
        <v>889</v>
      </c>
      <c r="I2116" s="29">
        <v>17</v>
      </c>
      <c r="J2116" s="21">
        <f t="shared" si="81"/>
        <v>5.1</v>
      </c>
      <c r="K2116" s="21">
        <f t="shared" si="82"/>
        <v>11.9</v>
      </c>
      <c r="L2116" s="21" t="s">
        <v>7118</v>
      </c>
      <c r="M2116" s="21" t="s">
        <v>23</v>
      </c>
      <c r="N2116" s="21">
        <v>1865</v>
      </c>
      <c r="O2116" s="22" t="s">
        <v>584</v>
      </c>
      <c r="P2116" s="22" t="s">
        <v>792</v>
      </c>
      <c r="Q2116" s="21" t="s">
        <v>7017</v>
      </c>
    </row>
    <row r="2117" s="1" customFormat="1" ht="24" spans="1:17">
      <c r="A2117" s="20">
        <v>2111</v>
      </c>
      <c r="B2117" s="21" t="s">
        <v>770</v>
      </c>
      <c r="C2117" s="21" t="s">
        <v>6889</v>
      </c>
      <c r="D2117" s="21" t="s">
        <v>338</v>
      </c>
      <c r="E2117" s="21" t="s">
        <v>7119</v>
      </c>
      <c r="F2117" s="21" t="s">
        <v>72</v>
      </c>
      <c r="G2117" s="49" t="s">
        <v>7120</v>
      </c>
      <c r="H2117" s="21" t="s">
        <v>889</v>
      </c>
      <c r="I2117" s="29">
        <v>25</v>
      </c>
      <c r="J2117" s="21">
        <f t="shared" si="81"/>
        <v>7.5</v>
      </c>
      <c r="K2117" s="21">
        <f t="shared" si="82"/>
        <v>17.5</v>
      </c>
      <c r="L2117" s="21" t="s">
        <v>7121</v>
      </c>
      <c r="M2117" s="21" t="s">
        <v>23</v>
      </c>
      <c r="N2117" s="21">
        <v>1866</v>
      </c>
      <c r="O2117" s="22" t="s">
        <v>584</v>
      </c>
      <c r="P2117" s="22" t="s">
        <v>792</v>
      </c>
      <c r="Q2117" s="21" t="s">
        <v>7017</v>
      </c>
    </row>
    <row r="2118" s="1" customFormat="1" ht="24" spans="1:17">
      <c r="A2118" s="20">
        <v>2112</v>
      </c>
      <c r="B2118" s="21" t="s">
        <v>770</v>
      </c>
      <c r="C2118" s="21" t="s">
        <v>6889</v>
      </c>
      <c r="D2118" s="21" t="s">
        <v>338</v>
      </c>
      <c r="E2118" s="21" t="s">
        <v>7122</v>
      </c>
      <c r="F2118" s="21" t="s">
        <v>72</v>
      </c>
      <c r="G2118" s="49" t="s">
        <v>7120</v>
      </c>
      <c r="H2118" s="21" t="s">
        <v>889</v>
      </c>
      <c r="I2118" s="29">
        <v>16</v>
      </c>
      <c r="J2118" s="21">
        <f t="shared" si="81"/>
        <v>4.8</v>
      </c>
      <c r="K2118" s="21">
        <f t="shared" si="82"/>
        <v>11.2</v>
      </c>
      <c r="L2118" s="21" t="s">
        <v>7123</v>
      </c>
      <c r="M2118" s="21" t="s">
        <v>23</v>
      </c>
      <c r="N2118" s="21">
        <v>1867</v>
      </c>
      <c r="O2118" s="22" t="s">
        <v>584</v>
      </c>
      <c r="P2118" s="22" t="s">
        <v>792</v>
      </c>
      <c r="Q2118" s="21" t="s">
        <v>7017</v>
      </c>
    </row>
    <row r="2119" s="1" customFormat="1" ht="24" spans="1:17">
      <c r="A2119" s="20">
        <v>2113</v>
      </c>
      <c r="B2119" s="21" t="s">
        <v>770</v>
      </c>
      <c r="C2119" s="21" t="s">
        <v>6889</v>
      </c>
      <c r="D2119" s="21" t="s">
        <v>338</v>
      </c>
      <c r="E2119" s="21" t="s">
        <v>7124</v>
      </c>
      <c r="F2119" s="21" t="s">
        <v>72</v>
      </c>
      <c r="G2119" s="49" t="s">
        <v>7125</v>
      </c>
      <c r="H2119" s="21" t="s">
        <v>889</v>
      </c>
      <c r="I2119" s="29">
        <v>35</v>
      </c>
      <c r="J2119" s="21">
        <f t="shared" si="81"/>
        <v>10.5</v>
      </c>
      <c r="K2119" s="21">
        <f t="shared" si="82"/>
        <v>24.5</v>
      </c>
      <c r="L2119" s="21" t="s">
        <v>7126</v>
      </c>
      <c r="M2119" s="21" t="s">
        <v>23</v>
      </c>
      <c r="N2119" s="21">
        <v>1868</v>
      </c>
      <c r="O2119" s="22" t="s">
        <v>584</v>
      </c>
      <c r="P2119" s="22" t="s">
        <v>792</v>
      </c>
      <c r="Q2119" s="21" t="s">
        <v>7017</v>
      </c>
    </row>
    <row r="2120" s="1" customFormat="1" ht="24" spans="1:17">
      <c r="A2120" s="20">
        <v>2114</v>
      </c>
      <c r="B2120" s="21" t="s">
        <v>770</v>
      </c>
      <c r="C2120" s="21" t="s">
        <v>6889</v>
      </c>
      <c r="D2120" s="21" t="s">
        <v>338</v>
      </c>
      <c r="E2120" s="21" t="s">
        <v>7127</v>
      </c>
      <c r="F2120" s="21" t="s">
        <v>146</v>
      </c>
      <c r="G2120" s="49" t="s">
        <v>2310</v>
      </c>
      <c r="H2120" s="21" t="s">
        <v>889</v>
      </c>
      <c r="I2120" s="29">
        <v>7</v>
      </c>
      <c r="J2120" s="21">
        <f t="shared" si="81"/>
        <v>2.1</v>
      </c>
      <c r="K2120" s="21">
        <f t="shared" si="82"/>
        <v>4.9</v>
      </c>
      <c r="L2120" s="21" t="s">
        <v>7128</v>
      </c>
      <c r="M2120" s="21" t="s">
        <v>23</v>
      </c>
      <c r="N2120" s="21">
        <v>1869</v>
      </c>
      <c r="O2120" s="22" t="s">
        <v>584</v>
      </c>
      <c r="P2120" s="22" t="s">
        <v>792</v>
      </c>
      <c r="Q2120" s="21" t="s">
        <v>6903</v>
      </c>
    </row>
    <row r="2121" s="1" customFormat="1" ht="24" spans="1:17">
      <c r="A2121" s="20">
        <v>2115</v>
      </c>
      <c r="B2121" s="21" t="s">
        <v>770</v>
      </c>
      <c r="C2121" s="21" t="s">
        <v>6889</v>
      </c>
      <c r="D2121" s="21" t="s">
        <v>338</v>
      </c>
      <c r="E2121" s="21" t="s">
        <v>7129</v>
      </c>
      <c r="F2121" s="21" t="s">
        <v>116</v>
      </c>
      <c r="G2121" s="49" t="s">
        <v>5064</v>
      </c>
      <c r="H2121" s="21" t="s">
        <v>889</v>
      </c>
      <c r="I2121" s="29">
        <v>23</v>
      </c>
      <c r="J2121" s="21">
        <f t="shared" si="81"/>
        <v>6.9</v>
      </c>
      <c r="K2121" s="21">
        <f t="shared" si="82"/>
        <v>16.1</v>
      </c>
      <c r="L2121" s="21" t="s">
        <v>7130</v>
      </c>
      <c r="M2121" s="21" t="s">
        <v>23</v>
      </c>
      <c r="N2121" s="21">
        <v>1870</v>
      </c>
      <c r="O2121" s="22" t="s">
        <v>584</v>
      </c>
      <c r="P2121" s="22" t="s">
        <v>792</v>
      </c>
      <c r="Q2121" s="21" t="s">
        <v>7034</v>
      </c>
    </row>
    <row r="2122" s="1" customFormat="1" ht="24" spans="1:17">
      <c r="A2122" s="20">
        <v>2116</v>
      </c>
      <c r="B2122" s="21" t="s">
        <v>770</v>
      </c>
      <c r="C2122" s="21" t="s">
        <v>6889</v>
      </c>
      <c r="D2122" s="21" t="s">
        <v>338</v>
      </c>
      <c r="E2122" s="21" t="s">
        <v>7131</v>
      </c>
      <c r="F2122" s="21" t="s">
        <v>271</v>
      </c>
      <c r="G2122" s="49" t="s">
        <v>5494</v>
      </c>
      <c r="H2122" s="21" t="s">
        <v>889</v>
      </c>
      <c r="I2122" s="29">
        <v>11</v>
      </c>
      <c r="J2122" s="21">
        <f t="shared" si="81"/>
        <v>3.3</v>
      </c>
      <c r="K2122" s="21">
        <f t="shared" si="82"/>
        <v>7.7</v>
      </c>
      <c r="L2122" s="21" t="s">
        <v>7132</v>
      </c>
      <c r="M2122" s="21" t="s">
        <v>23</v>
      </c>
      <c r="N2122" s="21">
        <v>1871</v>
      </c>
      <c r="O2122" s="22" t="s">
        <v>584</v>
      </c>
      <c r="P2122" s="22" t="s">
        <v>792</v>
      </c>
      <c r="Q2122" s="21" t="s">
        <v>396</v>
      </c>
    </row>
    <row r="2123" s="1" customFormat="1" ht="24" spans="1:17">
      <c r="A2123" s="20">
        <v>2117</v>
      </c>
      <c r="B2123" s="21" t="s">
        <v>770</v>
      </c>
      <c r="C2123" s="21" t="s">
        <v>6889</v>
      </c>
      <c r="D2123" s="21" t="s">
        <v>338</v>
      </c>
      <c r="E2123" s="21" t="s">
        <v>7133</v>
      </c>
      <c r="F2123" s="21" t="s">
        <v>271</v>
      </c>
      <c r="G2123" s="49" t="s">
        <v>5494</v>
      </c>
      <c r="H2123" s="21" t="s">
        <v>889</v>
      </c>
      <c r="I2123" s="29">
        <v>5</v>
      </c>
      <c r="J2123" s="21">
        <f t="shared" si="81"/>
        <v>1.5</v>
      </c>
      <c r="K2123" s="21">
        <f t="shared" si="82"/>
        <v>3.5</v>
      </c>
      <c r="L2123" s="21" t="s">
        <v>7134</v>
      </c>
      <c r="M2123" s="21" t="s">
        <v>23</v>
      </c>
      <c r="N2123" s="21">
        <v>1872</v>
      </c>
      <c r="O2123" s="22" t="s">
        <v>584</v>
      </c>
      <c r="P2123" s="22" t="s">
        <v>792</v>
      </c>
      <c r="Q2123" s="21" t="s">
        <v>396</v>
      </c>
    </row>
    <row r="2124" s="1" customFormat="1" ht="24" spans="1:17">
      <c r="A2124" s="20">
        <v>2118</v>
      </c>
      <c r="B2124" s="21" t="s">
        <v>770</v>
      </c>
      <c r="C2124" s="21" t="s">
        <v>6889</v>
      </c>
      <c r="D2124" s="21" t="s">
        <v>338</v>
      </c>
      <c r="E2124" s="21" t="s">
        <v>7135</v>
      </c>
      <c r="F2124" s="21" t="s">
        <v>271</v>
      </c>
      <c r="G2124" s="49" t="s">
        <v>5494</v>
      </c>
      <c r="H2124" s="21" t="s">
        <v>889</v>
      </c>
      <c r="I2124" s="29">
        <v>9</v>
      </c>
      <c r="J2124" s="21">
        <f t="shared" si="81"/>
        <v>2.7</v>
      </c>
      <c r="K2124" s="21">
        <f t="shared" si="82"/>
        <v>6.3</v>
      </c>
      <c r="L2124" s="21" t="s">
        <v>7136</v>
      </c>
      <c r="M2124" s="21" t="s">
        <v>23</v>
      </c>
      <c r="N2124" s="21">
        <v>1873</v>
      </c>
      <c r="O2124" s="22" t="s">
        <v>584</v>
      </c>
      <c r="P2124" s="22" t="s">
        <v>792</v>
      </c>
      <c r="Q2124" s="21" t="s">
        <v>396</v>
      </c>
    </row>
    <row r="2125" s="1" customFormat="1" ht="24" spans="1:17">
      <c r="A2125" s="20">
        <v>2119</v>
      </c>
      <c r="B2125" s="21" t="s">
        <v>770</v>
      </c>
      <c r="C2125" s="21" t="s">
        <v>6889</v>
      </c>
      <c r="D2125" s="21" t="s">
        <v>338</v>
      </c>
      <c r="E2125" s="21" t="s">
        <v>7137</v>
      </c>
      <c r="F2125" s="21" t="s">
        <v>271</v>
      </c>
      <c r="G2125" s="49" t="s">
        <v>5494</v>
      </c>
      <c r="H2125" s="21" t="s">
        <v>889</v>
      </c>
      <c r="I2125" s="29">
        <v>3</v>
      </c>
      <c r="J2125" s="21">
        <f t="shared" si="81"/>
        <v>0.9</v>
      </c>
      <c r="K2125" s="21">
        <f t="shared" si="82"/>
        <v>2.1</v>
      </c>
      <c r="L2125" s="21" t="s">
        <v>7138</v>
      </c>
      <c r="M2125" s="21" t="s">
        <v>23</v>
      </c>
      <c r="N2125" s="21">
        <v>1874</v>
      </c>
      <c r="O2125" s="22" t="s">
        <v>584</v>
      </c>
      <c r="P2125" s="22" t="s">
        <v>792</v>
      </c>
      <c r="Q2125" s="21" t="s">
        <v>396</v>
      </c>
    </row>
    <row r="2126" s="1" customFormat="1" ht="36" spans="1:17">
      <c r="A2126" s="20">
        <v>2120</v>
      </c>
      <c r="B2126" s="21" t="s">
        <v>770</v>
      </c>
      <c r="C2126" s="21" t="s">
        <v>6889</v>
      </c>
      <c r="D2126" s="21" t="s">
        <v>338</v>
      </c>
      <c r="E2126" s="21" t="s">
        <v>7139</v>
      </c>
      <c r="F2126" s="21" t="s">
        <v>207</v>
      </c>
      <c r="G2126" s="49" t="s">
        <v>7140</v>
      </c>
      <c r="H2126" s="21" t="s">
        <v>889</v>
      </c>
      <c r="I2126" s="29">
        <v>49</v>
      </c>
      <c r="J2126" s="21">
        <f t="shared" si="81"/>
        <v>14.7</v>
      </c>
      <c r="K2126" s="21">
        <f t="shared" si="82"/>
        <v>34.3</v>
      </c>
      <c r="L2126" s="21" t="s">
        <v>7084</v>
      </c>
      <c r="M2126" s="21" t="s">
        <v>23</v>
      </c>
      <c r="N2126" s="21">
        <v>2889</v>
      </c>
      <c r="O2126" s="22" t="s">
        <v>584</v>
      </c>
      <c r="P2126" s="22" t="s">
        <v>792</v>
      </c>
      <c r="Q2126" s="21" t="s">
        <v>6907</v>
      </c>
    </row>
    <row r="2127" s="1" customFormat="1" ht="24" spans="1:17">
      <c r="A2127" s="20">
        <v>2121</v>
      </c>
      <c r="B2127" s="21" t="s">
        <v>770</v>
      </c>
      <c r="C2127" s="21" t="s">
        <v>6889</v>
      </c>
      <c r="D2127" s="21" t="s">
        <v>338</v>
      </c>
      <c r="E2127" s="21" t="s">
        <v>7141</v>
      </c>
      <c r="F2127" s="21" t="s">
        <v>207</v>
      </c>
      <c r="G2127" s="49" t="s">
        <v>5535</v>
      </c>
      <c r="H2127" s="21" t="s">
        <v>889</v>
      </c>
      <c r="I2127" s="29">
        <v>3</v>
      </c>
      <c r="J2127" s="21">
        <f t="shared" si="81"/>
        <v>0.9</v>
      </c>
      <c r="K2127" s="21">
        <f t="shared" si="82"/>
        <v>2.1</v>
      </c>
      <c r="L2127" s="21" t="s">
        <v>7087</v>
      </c>
      <c r="M2127" s="21" t="s">
        <v>23</v>
      </c>
      <c r="N2127" s="21">
        <v>2866</v>
      </c>
      <c r="O2127" s="22" t="s">
        <v>584</v>
      </c>
      <c r="P2127" s="22" t="s">
        <v>792</v>
      </c>
      <c r="Q2127" s="21" t="s">
        <v>6907</v>
      </c>
    </row>
    <row r="2128" s="1" customFormat="1" ht="24" spans="1:17">
      <c r="A2128" s="20">
        <v>2122</v>
      </c>
      <c r="B2128" s="21" t="s">
        <v>770</v>
      </c>
      <c r="C2128" s="21" t="s">
        <v>6889</v>
      </c>
      <c r="D2128" s="21" t="s">
        <v>338</v>
      </c>
      <c r="E2128" s="21" t="s">
        <v>7142</v>
      </c>
      <c r="F2128" s="21" t="s">
        <v>133</v>
      </c>
      <c r="G2128" s="49" t="s">
        <v>7143</v>
      </c>
      <c r="H2128" s="21" t="s">
        <v>889</v>
      </c>
      <c r="I2128" s="29">
        <v>19</v>
      </c>
      <c r="J2128" s="21">
        <f t="shared" si="81"/>
        <v>5.7</v>
      </c>
      <c r="K2128" s="21">
        <f t="shared" si="82"/>
        <v>13.3</v>
      </c>
      <c r="L2128" s="21" t="s">
        <v>7090</v>
      </c>
      <c r="M2128" s="21" t="s">
        <v>23</v>
      </c>
      <c r="N2128" s="21">
        <v>2843</v>
      </c>
      <c r="O2128" s="22" t="s">
        <v>584</v>
      </c>
      <c r="P2128" s="22" t="s">
        <v>792</v>
      </c>
      <c r="Q2128" s="21" t="s">
        <v>7144</v>
      </c>
    </row>
    <row r="2129" s="1" customFormat="1" ht="24" spans="1:17">
      <c r="A2129" s="20">
        <v>2123</v>
      </c>
      <c r="B2129" s="21" t="s">
        <v>770</v>
      </c>
      <c r="C2129" s="21" t="s">
        <v>6889</v>
      </c>
      <c r="D2129" s="21" t="s">
        <v>338</v>
      </c>
      <c r="E2129" s="21" t="s">
        <v>7145</v>
      </c>
      <c r="F2129" s="21" t="s">
        <v>133</v>
      </c>
      <c r="G2129" s="49" t="s">
        <v>142</v>
      </c>
      <c r="H2129" s="21" t="s">
        <v>889</v>
      </c>
      <c r="I2129" s="29">
        <v>6</v>
      </c>
      <c r="J2129" s="21">
        <f t="shared" si="81"/>
        <v>1.8</v>
      </c>
      <c r="K2129" s="21">
        <f t="shared" si="82"/>
        <v>4.2</v>
      </c>
      <c r="L2129" s="21" t="s">
        <v>7092</v>
      </c>
      <c r="M2129" s="21" t="s">
        <v>23</v>
      </c>
      <c r="N2129" s="21">
        <v>2820</v>
      </c>
      <c r="O2129" s="22" t="s">
        <v>584</v>
      </c>
      <c r="P2129" s="22" t="s">
        <v>792</v>
      </c>
      <c r="Q2129" s="21" t="s">
        <v>7144</v>
      </c>
    </row>
    <row r="2130" s="1" customFormat="1" ht="24" spans="1:17">
      <c r="A2130" s="20">
        <v>2124</v>
      </c>
      <c r="B2130" s="21" t="s">
        <v>770</v>
      </c>
      <c r="C2130" s="21" t="s">
        <v>6889</v>
      </c>
      <c r="D2130" s="21" t="s">
        <v>338</v>
      </c>
      <c r="E2130" s="21" t="s">
        <v>7146</v>
      </c>
      <c r="F2130" s="21" t="s">
        <v>133</v>
      </c>
      <c r="G2130" s="49" t="s">
        <v>2579</v>
      </c>
      <c r="H2130" s="21" t="s">
        <v>889</v>
      </c>
      <c r="I2130" s="29">
        <v>13</v>
      </c>
      <c r="J2130" s="21">
        <f t="shared" si="81"/>
        <v>3.9</v>
      </c>
      <c r="K2130" s="21">
        <f t="shared" si="82"/>
        <v>9.1</v>
      </c>
      <c r="L2130" s="21" t="s">
        <v>7094</v>
      </c>
      <c r="M2130" s="21" t="s">
        <v>23</v>
      </c>
      <c r="N2130" s="21">
        <v>2797</v>
      </c>
      <c r="O2130" s="22" t="s">
        <v>584</v>
      </c>
      <c r="P2130" s="22" t="s">
        <v>792</v>
      </c>
      <c r="Q2130" s="21" t="s">
        <v>7144</v>
      </c>
    </row>
    <row r="2131" s="1" customFormat="1" ht="24" spans="1:17">
      <c r="A2131" s="20">
        <v>2125</v>
      </c>
      <c r="B2131" s="21" t="s">
        <v>770</v>
      </c>
      <c r="C2131" s="21" t="s">
        <v>6889</v>
      </c>
      <c r="D2131" s="21" t="s">
        <v>338</v>
      </c>
      <c r="E2131" s="21" t="s">
        <v>7147</v>
      </c>
      <c r="F2131" s="21" t="s">
        <v>168</v>
      </c>
      <c r="G2131" s="49" t="s">
        <v>3906</v>
      </c>
      <c r="H2131" s="21" t="s">
        <v>889</v>
      </c>
      <c r="I2131" s="29">
        <v>14.202</v>
      </c>
      <c r="J2131" s="21">
        <f t="shared" si="81"/>
        <v>4.2606</v>
      </c>
      <c r="K2131" s="21">
        <f t="shared" si="82"/>
        <v>9.9414</v>
      </c>
      <c r="L2131" s="21" t="s">
        <v>7097</v>
      </c>
      <c r="M2131" s="21" t="s">
        <v>23</v>
      </c>
      <c r="N2131" s="21">
        <v>2774</v>
      </c>
      <c r="O2131" s="22" t="s">
        <v>584</v>
      </c>
      <c r="P2131" s="22" t="s">
        <v>792</v>
      </c>
      <c r="Q2131" s="21" t="s">
        <v>4112</v>
      </c>
    </row>
    <row r="2132" s="1" customFormat="1" ht="24" spans="1:17">
      <c r="A2132" s="20">
        <v>2126</v>
      </c>
      <c r="B2132" s="21" t="s">
        <v>770</v>
      </c>
      <c r="C2132" s="21" t="s">
        <v>6889</v>
      </c>
      <c r="D2132" s="21" t="s">
        <v>338</v>
      </c>
      <c r="E2132" s="21" t="s">
        <v>7148</v>
      </c>
      <c r="F2132" s="21" t="s">
        <v>168</v>
      </c>
      <c r="G2132" s="49" t="s">
        <v>7149</v>
      </c>
      <c r="H2132" s="21" t="s">
        <v>889</v>
      </c>
      <c r="I2132" s="29">
        <v>10.8</v>
      </c>
      <c r="J2132" s="21">
        <f t="shared" si="81"/>
        <v>3.24</v>
      </c>
      <c r="K2132" s="21">
        <f t="shared" si="82"/>
        <v>7.56</v>
      </c>
      <c r="L2132" s="21" t="s">
        <v>7099</v>
      </c>
      <c r="M2132" s="21" t="s">
        <v>23</v>
      </c>
      <c r="N2132" s="21">
        <v>2751</v>
      </c>
      <c r="O2132" s="22" t="s">
        <v>584</v>
      </c>
      <c r="P2132" s="22" t="s">
        <v>792</v>
      </c>
      <c r="Q2132" s="21" t="s">
        <v>4112</v>
      </c>
    </row>
    <row r="2133" s="1" customFormat="1" ht="24" spans="1:17">
      <c r="A2133" s="20">
        <v>2127</v>
      </c>
      <c r="B2133" s="21" t="s">
        <v>770</v>
      </c>
      <c r="C2133" s="21" t="s">
        <v>6889</v>
      </c>
      <c r="D2133" s="21" t="s">
        <v>338</v>
      </c>
      <c r="E2133" s="21" t="s">
        <v>7150</v>
      </c>
      <c r="F2133" s="21" t="s">
        <v>168</v>
      </c>
      <c r="G2133" s="49" t="s">
        <v>3881</v>
      </c>
      <c r="H2133" s="21" t="s">
        <v>889</v>
      </c>
      <c r="I2133" s="29">
        <v>3.798</v>
      </c>
      <c r="J2133" s="21">
        <f t="shared" si="81"/>
        <v>1.1394</v>
      </c>
      <c r="K2133" s="21">
        <f t="shared" si="82"/>
        <v>2.6586</v>
      </c>
      <c r="L2133" s="21" t="s">
        <v>7101</v>
      </c>
      <c r="M2133" s="21" t="s">
        <v>23</v>
      </c>
      <c r="N2133" s="21">
        <v>2728</v>
      </c>
      <c r="O2133" s="22" t="s">
        <v>584</v>
      </c>
      <c r="P2133" s="22" t="s">
        <v>792</v>
      </c>
      <c r="Q2133" s="21" t="s">
        <v>4112</v>
      </c>
    </row>
    <row r="2134" s="1" customFormat="1" ht="24" spans="1:17">
      <c r="A2134" s="20">
        <v>2128</v>
      </c>
      <c r="B2134" s="21" t="s">
        <v>770</v>
      </c>
      <c r="C2134" s="21" t="s">
        <v>6889</v>
      </c>
      <c r="D2134" s="21" t="s">
        <v>338</v>
      </c>
      <c r="E2134" s="21" t="s">
        <v>7151</v>
      </c>
      <c r="F2134" s="21" t="s">
        <v>168</v>
      </c>
      <c r="G2134" s="49" t="s">
        <v>3942</v>
      </c>
      <c r="H2134" s="21" t="s">
        <v>889</v>
      </c>
      <c r="I2134" s="29">
        <v>15</v>
      </c>
      <c r="J2134" s="21">
        <f t="shared" ref="J2134:J2197" si="83">I2134*0.3</f>
        <v>4.5</v>
      </c>
      <c r="K2134" s="21">
        <f t="shared" ref="K2134:K2197" si="84">I2134*0.7</f>
        <v>10.5</v>
      </c>
      <c r="L2134" s="21" t="s">
        <v>7104</v>
      </c>
      <c r="M2134" s="21" t="s">
        <v>23</v>
      </c>
      <c r="N2134" s="21">
        <v>2705</v>
      </c>
      <c r="O2134" s="22" t="s">
        <v>584</v>
      </c>
      <c r="P2134" s="22" t="s">
        <v>792</v>
      </c>
      <c r="Q2134" s="21" t="s">
        <v>4112</v>
      </c>
    </row>
    <row r="2135" s="1" customFormat="1" ht="24" spans="1:17">
      <c r="A2135" s="20">
        <v>2129</v>
      </c>
      <c r="B2135" s="21" t="s">
        <v>770</v>
      </c>
      <c r="C2135" s="21" t="s">
        <v>6889</v>
      </c>
      <c r="D2135" s="21" t="s">
        <v>338</v>
      </c>
      <c r="E2135" s="21" t="s">
        <v>7152</v>
      </c>
      <c r="F2135" s="21" t="s">
        <v>285</v>
      </c>
      <c r="G2135" s="49" t="s">
        <v>7153</v>
      </c>
      <c r="H2135" s="21" t="s">
        <v>889</v>
      </c>
      <c r="I2135" s="29">
        <v>33</v>
      </c>
      <c r="J2135" s="21">
        <f t="shared" si="83"/>
        <v>9.9</v>
      </c>
      <c r="K2135" s="21">
        <f t="shared" si="84"/>
        <v>23.1</v>
      </c>
      <c r="L2135" s="21" t="s">
        <v>7107</v>
      </c>
      <c r="M2135" s="21" t="s">
        <v>23</v>
      </c>
      <c r="N2135" s="21">
        <v>2682</v>
      </c>
      <c r="O2135" s="22" t="s">
        <v>584</v>
      </c>
      <c r="P2135" s="22" t="s">
        <v>792</v>
      </c>
      <c r="Q2135" s="21" t="s">
        <v>6947</v>
      </c>
    </row>
    <row r="2136" s="1" customFormat="1" ht="24" spans="1:17">
      <c r="A2136" s="20">
        <v>2130</v>
      </c>
      <c r="B2136" s="21" t="s">
        <v>770</v>
      </c>
      <c r="C2136" s="21" t="s">
        <v>6889</v>
      </c>
      <c r="D2136" s="21" t="s">
        <v>338</v>
      </c>
      <c r="E2136" s="21" t="s">
        <v>7154</v>
      </c>
      <c r="F2136" s="21" t="s">
        <v>285</v>
      </c>
      <c r="G2136" s="49" t="s">
        <v>7155</v>
      </c>
      <c r="H2136" s="21" t="s">
        <v>889</v>
      </c>
      <c r="I2136" s="29">
        <v>36</v>
      </c>
      <c r="J2136" s="21">
        <f t="shared" si="83"/>
        <v>10.8</v>
      </c>
      <c r="K2136" s="21">
        <f t="shared" si="84"/>
        <v>25.2</v>
      </c>
      <c r="L2136" s="21" t="s">
        <v>7156</v>
      </c>
      <c r="M2136" s="21" t="s">
        <v>23</v>
      </c>
      <c r="N2136" s="21">
        <v>2659</v>
      </c>
      <c r="O2136" s="22" t="s">
        <v>584</v>
      </c>
      <c r="P2136" s="22" t="s">
        <v>792</v>
      </c>
      <c r="Q2136" s="21" t="s">
        <v>6947</v>
      </c>
    </row>
    <row r="2137" s="1" customFormat="1" ht="24" spans="1:17">
      <c r="A2137" s="20">
        <v>2131</v>
      </c>
      <c r="B2137" s="21" t="s">
        <v>770</v>
      </c>
      <c r="C2137" s="21" t="s">
        <v>6889</v>
      </c>
      <c r="D2137" s="21" t="s">
        <v>338</v>
      </c>
      <c r="E2137" s="21" t="s">
        <v>7157</v>
      </c>
      <c r="F2137" s="21" t="s">
        <v>285</v>
      </c>
      <c r="G2137" s="49" t="s">
        <v>7158</v>
      </c>
      <c r="H2137" s="21" t="s">
        <v>889</v>
      </c>
      <c r="I2137" s="29">
        <v>39</v>
      </c>
      <c r="J2137" s="21">
        <f t="shared" si="83"/>
        <v>11.7</v>
      </c>
      <c r="K2137" s="21">
        <f t="shared" si="84"/>
        <v>27.3</v>
      </c>
      <c r="L2137" s="21" t="s">
        <v>7159</v>
      </c>
      <c r="M2137" s="21" t="s">
        <v>23</v>
      </c>
      <c r="N2137" s="21">
        <v>2636</v>
      </c>
      <c r="O2137" s="22" t="s">
        <v>584</v>
      </c>
      <c r="P2137" s="22" t="s">
        <v>792</v>
      </c>
      <c r="Q2137" s="21" t="s">
        <v>6947</v>
      </c>
    </row>
    <row r="2138" s="1" customFormat="1" ht="24" spans="1:17">
      <c r="A2138" s="20">
        <v>2132</v>
      </c>
      <c r="B2138" s="21" t="s">
        <v>770</v>
      </c>
      <c r="C2138" s="21" t="s">
        <v>6889</v>
      </c>
      <c r="D2138" s="21" t="s">
        <v>338</v>
      </c>
      <c r="E2138" s="21" t="s">
        <v>7160</v>
      </c>
      <c r="F2138" s="21" t="s">
        <v>285</v>
      </c>
      <c r="G2138" s="49" t="s">
        <v>5879</v>
      </c>
      <c r="H2138" s="21" t="s">
        <v>889</v>
      </c>
      <c r="I2138" s="29">
        <v>9</v>
      </c>
      <c r="J2138" s="21">
        <f t="shared" si="83"/>
        <v>2.7</v>
      </c>
      <c r="K2138" s="21">
        <f t="shared" si="84"/>
        <v>6.3</v>
      </c>
      <c r="L2138" s="21" t="s">
        <v>7161</v>
      </c>
      <c r="M2138" s="21" t="s">
        <v>23</v>
      </c>
      <c r="N2138" s="21">
        <v>2613</v>
      </c>
      <c r="O2138" s="22" t="s">
        <v>584</v>
      </c>
      <c r="P2138" s="22" t="s">
        <v>792</v>
      </c>
      <c r="Q2138" s="21" t="s">
        <v>6947</v>
      </c>
    </row>
    <row r="2139" s="1" customFormat="1" ht="24" spans="1:17">
      <c r="A2139" s="20">
        <v>2133</v>
      </c>
      <c r="B2139" s="21" t="s">
        <v>770</v>
      </c>
      <c r="C2139" s="21" t="s">
        <v>6889</v>
      </c>
      <c r="D2139" s="21" t="s">
        <v>338</v>
      </c>
      <c r="E2139" s="21" t="s">
        <v>7162</v>
      </c>
      <c r="F2139" s="21" t="s">
        <v>285</v>
      </c>
      <c r="G2139" s="49" t="s">
        <v>5935</v>
      </c>
      <c r="H2139" s="21" t="s">
        <v>889</v>
      </c>
      <c r="I2139" s="29">
        <v>8</v>
      </c>
      <c r="J2139" s="21">
        <f t="shared" si="83"/>
        <v>2.4</v>
      </c>
      <c r="K2139" s="21">
        <f t="shared" si="84"/>
        <v>5.6</v>
      </c>
      <c r="L2139" s="21" t="s">
        <v>7163</v>
      </c>
      <c r="M2139" s="21" t="s">
        <v>23</v>
      </c>
      <c r="N2139" s="21">
        <v>2590</v>
      </c>
      <c r="O2139" s="22" t="s">
        <v>584</v>
      </c>
      <c r="P2139" s="22" t="s">
        <v>792</v>
      </c>
      <c r="Q2139" s="21" t="s">
        <v>6947</v>
      </c>
    </row>
    <row r="2140" s="1" customFormat="1" ht="24" spans="1:17">
      <c r="A2140" s="20">
        <v>2134</v>
      </c>
      <c r="B2140" s="21" t="s">
        <v>770</v>
      </c>
      <c r="C2140" s="21" t="s">
        <v>6889</v>
      </c>
      <c r="D2140" s="21" t="s">
        <v>338</v>
      </c>
      <c r="E2140" s="21" t="s">
        <v>7164</v>
      </c>
      <c r="F2140" s="21" t="s">
        <v>285</v>
      </c>
      <c r="G2140" s="49" t="s">
        <v>5808</v>
      </c>
      <c r="H2140" s="21" t="s">
        <v>889</v>
      </c>
      <c r="I2140" s="29">
        <v>29</v>
      </c>
      <c r="J2140" s="21">
        <f t="shared" si="83"/>
        <v>8.7</v>
      </c>
      <c r="K2140" s="21">
        <f t="shared" si="84"/>
        <v>20.3</v>
      </c>
      <c r="L2140" s="21" t="s">
        <v>7165</v>
      </c>
      <c r="M2140" s="21" t="s">
        <v>23</v>
      </c>
      <c r="N2140" s="21">
        <v>2567</v>
      </c>
      <c r="O2140" s="22" t="s">
        <v>584</v>
      </c>
      <c r="P2140" s="22" t="s">
        <v>792</v>
      </c>
      <c r="Q2140" s="21" t="s">
        <v>6947</v>
      </c>
    </row>
    <row r="2141" s="1" customFormat="1" ht="24" spans="1:17">
      <c r="A2141" s="20">
        <v>2135</v>
      </c>
      <c r="B2141" s="21" t="s">
        <v>770</v>
      </c>
      <c r="C2141" s="21" t="s">
        <v>6889</v>
      </c>
      <c r="D2141" s="21" t="s">
        <v>338</v>
      </c>
      <c r="E2141" s="21" t="s">
        <v>7166</v>
      </c>
      <c r="F2141" s="21" t="s">
        <v>285</v>
      </c>
      <c r="G2141" s="49" t="s">
        <v>7167</v>
      </c>
      <c r="H2141" s="21" t="s">
        <v>889</v>
      </c>
      <c r="I2141" s="29">
        <v>43</v>
      </c>
      <c r="J2141" s="21">
        <f t="shared" si="83"/>
        <v>12.9</v>
      </c>
      <c r="K2141" s="21">
        <f t="shared" si="84"/>
        <v>30.1</v>
      </c>
      <c r="L2141" s="21" t="s">
        <v>7168</v>
      </c>
      <c r="M2141" s="21" t="s">
        <v>23</v>
      </c>
      <c r="N2141" s="21">
        <v>2544</v>
      </c>
      <c r="O2141" s="22" t="s">
        <v>584</v>
      </c>
      <c r="P2141" s="22" t="s">
        <v>792</v>
      </c>
      <c r="Q2141" s="21" t="s">
        <v>6947</v>
      </c>
    </row>
    <row r="2142" s="1" customFormat="1" ht="24" spans="1:17">
      <c r="A2142" s="20">
        <v>2136</v>
      </c>
      <c r="B2142" s="21" t="s">
        <v>770</v>
      </c>
      <c r="C2142" s="21" t="s">
        <v>6889</v>
      </c>
      <c r="D2142" s="21" t="s">
        <v>338</v>
      </c>
      <c r="E2142" s="21" t="s">
        <v>7169</v>
      </c>
      <c r="F2142" s="21" t="s">
        <v>285</v>
      </c>
      <c r="G2142" s="49" t="s">
        <v>7170</v>
      </c>
      <c r="H2142" s="21" t="s">
        <v>889</v>
      </c>
      <c r="I2142" s="29">
        <v>26</v>
      </c>
      <c r="J2142" s="21">
        <f t="shared" si="83"/>
        <v>7.8</v>
      </c>
      <c r="K2142" s="21">
        <f t="shared" si="84"/>
        <v>18.2</v>
      </c>
      <c r="L2142" s="21" t="s">
        <v>7171</v>
      </c>
      <c r="M2142" s="21" t="s">
        <v>23</v>
      </c>
      <c r="N2142" s="21">
        <v>2521</v>
      </c>
      <c r="O2142" s="22" t="s">
        <v>584</v>
      </c>
      <c r="P2142" s="22" t="s">
        <v>792</v>
      </c>
      <c r="Q2142" s="21" t="s">
        <v>6947</v>
      </c>
    </row>
    <row r="2143" s="1" customFormat="1" ht="24" spans="1:17">
      <c r="A2143" s="20">
        <v>2137</v>
      </c>
      <c r="B2143" s="21" t="s">
        <v>770</v>
      </c>
      <c r="C2143" s="21" t="s">
        <v>6889</v>
      </c>
      <c r="D2143" s="21" t="s">
        <v>338</v>
      </c>
      <c r="E2143" s="21" t="s">
        <v>7172</v>
      </c>
      <c r="F2143" s="21" t="s">
        <v>285</v>
      </c>
      <c r="G2143" s="49" t="s">
        <v>290</v>
      </c>
      <c r="H2143" s="21" t="s">
        <v>889</v>
      </c>
      <c r="I2143" s="29">
        <v>6</v>
      </c>
      <c r="J2143" s="21">
        <f t="shared" si="83"/>
        <v>1.8</v>
      </c>
      <c r="K2143" s="21">
        <f t="shared" si="84"/>
        <v>4.2</v>
      </c>
      <c r="L2143" s="21" t="s">
        <v>7173</v>
      </c>
      <c r="M2143" s="21" t="s">
        <v>23</v>
      </c>
      <c r="N2143" s="21">
        <v>2498</v>
      </c>
      <c r="O2143" s="22" t="s">
        <v>584</v>
      </c>
      <c r="P2143" s="22" t="s">
        <v>792</v>
      </c>
      <c r="Q2143" s="21" t="s">
        <v>6947</v>
      </c>
    </row>
    <row r="2144" s="1" customFormat="1" ht="24" spans="1:17">
      <c r="A2144" s="20">
        <v>2138</v>
      </c>
      <c r="B2144" s="21" t="s">
        <v>770</v>
      </c>
      <c r="C2144" s="21" t="s">
        <v>6889</v>
      </c>
      <c r="D2144" s="21" t="s">
        <v>338</v>
      </c>
      <c r="E2144" s="21" t="s">
        <v>7174</v>
      </c>
      <c r="F2144" s="21" t="s">
        <v>276</v>
      </c>
      <c r="G2144" s="49" t="s">
        <v>7175</v>
      </c>
      <c r="H2144" s="21" t="s">
        <v>889</v>
      </c>
      <c r="I2144" s="29">
        <v>12.702</v>
      </c>
      <c r="J2144" s="21">
        <f t="shared" si="83"/>
        <v>3.8106</v>
      </c>
      <c r="K2144" s="21">
        <f t="shared" si="84"/>
        <v>8.8914</v>
      </c>
      <c r="L2144" s="21" t="s">
        <v>7176</v>
      </c>
      <c r="M2144" s="21" t="s">
        <v>23</v>
      </c>
      <c r="N2144" s="21">
        <v>2475</v>
      </c>
      <c r="O2144" s="22" t="s">
        <v>584</v>
      </c>
      <c r="P2144" s="22" t="s">
        <v>792</v>
      </c>
      <c r="Q2144" s="21" t="s">
        <v>7177</v>
      </c>
    </row>
    <row r="2145" s="1" customFormat="1" ht="24" spans="1:17">
      <c r="A2145" s="20">
        <v>2139</v>
      </c>
      <c r="B2145" s="21" t="s">
        <v>770</v>
      </c>
      <c r="C2145" s="21" t="s">
        <v>6889</v>
      </c>
      <c r="D2145" s="21" t="s">
        <v>338</v>
      </c>
      <c r="E2145" s="21" t="s">
        <v>7178</v>
      </c>
      <c r="F2145" s="21" t="s">
        <v>276</v>
      </c>
      <c r="G2145" s="49" t="s">
        <v>7179</v>
      </c>
      <c r="H2145" s="21" t="s">
        <v>889</v>
      </c>
      <c r="I2145" s="29">
        <v>52</v>
      </c>
      <c r="J2145" s="21">
        <f t="shared" si="83"/>
        <v>15.6</v>
      </c>
      <c r="K2145" s="21">
        <f t="shared" si="84"/>
        <v>36.4</v>
      </c>
      <c r="L2145" s="21" t="s">
        <v>7180</v>
      </c>
      <c r="M2145" s="21" t="s">
        <v>23</v>
      </c>
      <c r="N2145" s="21">
        <v>2452</v>
      </c>
      <c r="O2145" s="22" t="s">
        <v>584</v>
      </c>
      <c r="P2145" s="22" t="s">
        <v>792</v>
      </c>
      <c r="Q2145" s="21" t="s">
        <v>7177</v>
      </c>
    </row>
    <row r="2146" s="1" customFormat="1" ht="24" spans="1:17">
      <c r="A2146" s="20">
        <v>2140</v>
      </c>
      <c r="B2146" s="21" t="s">
        <v>770</v>
      </c>
      <c r="C2146" s="21" t="s">
        <v>6889</v>
      </c>
      <c r="D2146" s="21" t="s">
        <v>338</v>
      </c>
      <c r="E2146" s="21" t="s">
        <v>7181</v>
      </c>
      <c r="F2146" s="21" t="s">
        <v>276</v>
      </c>
      <c r="G2146" s="49" t="s">
        <v>7182</v>
      </c>
      <c r="H2146" s="21" t="s">
        <v>889</v>
      </c>
      <c r="I2146" s="29">
        <v>14</v>
      </c>
      <c r="J2146" s="21">
        <f t="shared" si="83"/>
        <v>4.2</v>
      </c>
      <c r="K2146" s="21">
        <f t="shared" si="84"/>
        <v>9.8</v>
      </c>
      <c r="L2146" s="21" t="s">
        <v>7183</v>
      </c>
      <c r="M2146" s="21" t="s">
        <v>23</v>
      </c>
      <c r="N2146" s="21">
        <v>2429</v>
      </c>
      <c r="O2146" s="22" t="s">
        <v>584</v>
      </c>
      <c r="P2146" s="22" t="s">
        <v>792</v>
      </c>
      <c r="Q2146" s="21" t="s">
        <v>7177</v>
      </c>
    </row>
    <row r="2147" s="1" customFormat="1" ht="24" spans="1:17">
      <c r="A2147" s="20">
        <v>2141</v>
      </c>
      <c r="B2147" s="21" t="s">
        <v>770</v>
      </c>
      <c r="C2147" s="21" t="s">
        <v>6889</v>
      </c>
      <c r="D2147" s="21" t="s">
        <v>338</v>
      </c>
      <c r="E2147" s="21" t="s">
        <v>7184</v>
      </c>
      <c r="F2147" s="21" t="s">
        <v>276</v>
      </c>
      <c r="G2147" s="49" t="s">
        <v>7185</v>
      </c>
      <c r="H2147" s="21" t="s">
        <v>889</v>
      </c>
      <c r="I2147" s="29">
        <v>5</v>
      </c>
      <c r="J2147" s="21">
        <f t="shared" si="83"/>
        <v>1.5</v>
      </c>
      <c r="K2147" s="21">
        <f t="shared" si="84"/>
        <v>3.5</v>
      </c>
      <c r="L2147" s="21" t="s">
        <v>7186</v>
      </c>
      <c r="M2147" s="21" t="s">
        <v>23</v>
      </c>
      <c r="N2147" s="21">
        <v>2406</v>
      </c>
      <c r="O2147" s="22" t="s">
        <v>584</v>
      </c>
      <c r="P2147" s="22" t="s">
        <v>792</v>
      </c>
      <c r="Q2147" s="21" t="s">
        <v>7177</v>
      </c>
    </row>
    <row r="2148" s="1" customFormat="1" ht="24" spans="1:17">
      <c r="A2148" s="20">
        <v>2142</v>
      </c>
      <c r="B2148" s="21" t="s">
        <v>770</v>
      </c>
      <c r="C2148" s="21" t="s">
        <v>6889</v>
      </c>
      <c r="D2148" s="21" t="s">
        <v>338</v>
      </c>
      <c r="E2148" s="21" t="s">
        <v>7187</v>
      </c>
      <c r="F2148" s="21" t="s">
        <v>276</v>
      </c>
      <c r="G2148" s="49" t="s">
        <v>7188</v>
      </c>
      <c r="H2148" s="21" t="s">
        <v>889</v>
      </c>
      <c r="I2148" s="29">
        <v>5</v>
      </c>
      <c r="J2148" s="21">
        <f t="shared" si="83"/>
        <v>1.5</v>
      </c>
      <c r="K2148" s="21">
        <f t="shared" si="84"/>
        <v>3.5</v>
      </c>
      <c r="L2148" s="21" t="s">
        <v>7189</v>
      </c>
      <c r="M2148" s="21" t="s">
        <v>23</v>
      </c>
      <c r="N2148" s="21">
        <v>2383</v>
      </c>
      <c r="O2148" s="22" t="s">
        <v>584</v>
      </c>
      <c r="P2148" s="22" t="s">
        <v>792</v>
      </c>
      <c r="Q2148" s="21" t="s">
        <v>7177</v>
      </c>
    </row>
    <row r="2149" s="1" customFormat="1" ht="24" spans="1:17">
      <c r="A2149" s="20">
        <v>2143</v>
      </c>
      <c r="B2149" s="21" t="s">
        <v>770</v>
      </c>
      <c r="C2149" s="21" t="s">
        <v>6889</v>
      </c>
      <c r="D2149" s="21" t="s">
        <v>338</v>
      </c>
      <c r="E2149" s="21" t="s">
        <v>7190</v>
      </c>
      <c r="F2149" s="21" t="s">
        <v>276</v>
      </c>
      <c r="G2149" s="49" t="s">
        <v>7188</v>
      </c>
      <c r="H2149" s="21" t="s">
        <v>889</v>
      </c>
      <c r="I2149" s="29">
        <v>2</v>
      </c>
      <c r="J2149" s="21">
        <f t="shared" si="83"/>
        <v>0.6</v>
      </c>
      <c r="K2149" s="21">
        <f t="shared" si="84"/>
        <v>1.4</v>
      </c>
      <c r="L2149" s="21" t="s">
        <v>7191</v>
      </c>
      <c r="M2149" s="21" t="s">
        <v>23</v>
      </c>
      <c r="N2149" s="21">
        <v>2035</v>
      </c>
      <c r="O2149" s="22" t="s">
        <v>892</v>
      </c>
      <c r="P2149" s="22" t="s">
        <v>319</v>
      </c>
      <c r="Q2149" s="21" t="s">
        <v>7177</v>
      </c>
    </row>
    <row r="2150" s="1" customFormat="1" ht="24" spans="1:17">
      <c r="A2150" s="20">
        <v>2144</v>
      </c>
      <c r="B2150" s="21" t="s">
        <v>770</v>
      </c>
      <c r="C2150" s="21" t="s">
        <v>6889</v>
      </c>
      <c r="D2150" s="21" t="s">
        <v>338</v>
      </c>
      <c r="E2150" s="21" t="s">
        <v>7192</v>
      </c>
      <c r="F2150" s="21" t="s">
        <v>276</v>
      </c>
      <c r="G2150" s="49" t="s">
        <v>281</v>
      </c>
      <c r="H2150" s="21" t="s">
        <v>889</v>
      </c>
      <c r="I2150" s="29">
        <v>22</v>
      </c>
      <c r="J2150" s="21">
        <f t="shared" si="83"/>
        <v>6.6</v>
      </c>
      <c r="K2150" s="21">
        <f t="shared" si="84"/>
        <v>15.4</v>
      </c>
      <c r="L2150" s="21" t="s">
        <v>7193</v>
      </c>
      <c r="M2150" s="21" t="s">
        <v>23</v>
      </c>
      <c r="N2150" s="21">
        <v>2255</v>
      </c>
      <c r="O2150" s="22" t="s">
        <v>892</v>
      </c>
      <c r="P2150" s="22" t="s">
        <v>319</v>
      </c>
      <c r="Q2150" s="21" t="s">
        <v>7177</v>
      </c>
    </row>
    <row r="2151" s="1" customFormat="1" ht="24" spans="1:17">
      <c r="A2151" s="20">
        <v>2145</v>
      </c>
      <c r="B2151" s="21" t="s">
        <v>770</v>
      </c>
      <c r="C2151" s="21" t="s">
        <v>6889</v>
      </c>
      <c r="D2151" s="21" t="s">
        <v>338</v>
      </c>
      <c r="E2151" s="21" t="s">
        <v>7194</v>
      </c>
      <c r="F2151" s="21" t="s">
        <v>276</v>
      </c>
      <c r="G2151" s="49" t="s">
        <v>7195</v>
      </c>
      <c r="H2151" s="21" t="s">
        <v>889</v>
      </c>
      <c r="I2151" s="29">
        <v>27</v>
      </c>
      <c r="J2151" s="21">
        <f t="shared" si="83"/>
        <v>8.1</v>
      </c>
      <c r="K2151" s="21">
        <f t="shared" si="84"/>
        <v>18.9</v>
      </c>
      <c r="L2151" s="21" t="s">
        <v>7196</v>
      </c>
      <c r="M2151" s="21" t="s">
        <v>23</v>
      </c>
      <c r="N2151" s="21">
        <v>2475</v>
      </c>
      <c r="O2151" s="22" t="s">
        <v>892</v>
      </c>
      <c r="P2151" s="22" t="s">
        <v>319</v>
      </c>
      <c r="Q2151" s="21" t="s">
        <v>7177</v>
      </c>
    </row>
    <row r="2152" s="1" customFormat="1" ht="24" spans="1:17">
      <c r="A2152" s="20">
        <v>2146</v>
      </c>
      <c r="B2152" s="21" t="s">
        <v>770</v>
      </c>
      <c r="C2152" s="21" t="s">
        <v>6889</v>
      </c>
      <c r="D2152" s="21" t="s">
        <v>338</v>
      </c>
      <c r="E2152" s="21" t="s">
        <v>7197</v>
      </c>
      <c r="F2152" s="21" t="s">
        <v>276</v>
      </c>
      <c r="G2152" s="49" t="s">
        <v>7198</v>
      </c>
      <c r="H2152" s="21" t="s">
        <v>889</v>
      </c>
      <c r="I2152" s="29">
        <v>36</v>
      </c>
      <c r="J2152" s="21">
        <f t="shared" si="83"/>
        <v>10.8</v>
      </c>
      <c r="K2152" s="21">
        <f t="shared" si="84"/>
        <v>25.2</v>
      </c>
      <c r="L2152" s="21" t="s">
        <v>7199</v>
      </c>
      <c r="M2152" s="21" t="s">
        <v>23</v>
      </c>
      <c r="N2152" s="21">
        <v>2695</v>
      </c>
      <c r="O2152" s="22" t="s">
        <v>800</v>
      </c>
      <c r="P2152" s="22" t="s">
        <v>319</v>
      </c>
      <c r="Q2152" s="21" t="s">
        <v>7177</v>
      </c>
    </row>
    <row r="2153" s="1" customFormat="1" ht="24" spans="1:17">
      <c r="A2153" s="20">
        <v>2147</v>
      </c>
      <c r="B2153" s="21" t="s">
        <v>770</v>
      </c>
      <c r="C2153" s="21" t="s">
        <v>6889</v>
      </c>
      <c r="D2153" s="21" t="s">
        <v>338</v>
      </c>
      <c r="E2153" s="21" t="s">
        <v>7200</v>
      </c>
      <c r="F2153" s="21" t="s">
        <v>276</v>
      </c>
      <c r="G2153" s="49" t="s">
        <v>7201</v>
      </c>
      <c r="H2153" s="21" t="s">
        <v>889</v>
      </c>
      <c r="I2153" s="29">
        <v>16</v>
      </c>
      <c r="J2153" s="21">
        <f t="shared" si="83"/>
        <v>4.8</v>
      </c>
      <c r="K2153" s="21">
        <f t="shared" si="84"/>
        <v>11.2</v>
      </c>
      <c r="L2153" s="21" t="s">
        <v>7202</v>
      </c>
      <c r="M2153" s="21" t="s">
        <v>23</v>
      </c>
      <c r="N2153" s="21">
        <v>1111</v>
      </c>
      <c r="O2153" s="22" t="s">
        <v>800</v>
      </c>
      <c r="P2153" s="22" t="s">
        <v>319</v>
      </c>
      <c r="Q2153" s="21" t="s">
        <v>7177</v>
      </c>
    </row>
    <row r="2154" s="1" customFormat="1" ht="24" spans="1:17">
      <c r="A2154" s="20">
        <v>2148</v>
      </c>
      <c r="B2154" s="21" t="s">
        <v>770</v>
      </c>
      <c r="C2154" s="21" t="s">
        <v>6889</v>
      </c>
      <c r="D2154" s="21" t="s">
        <v>338</v>
      </c>
      <c r="E2154" s="21" t="s">
        <v>7203</v>
      </c>
      <c r="F2154" s="21" t="s">
        <v>298</v>
      </c>
      <c r="G2154" s="49" t="s">
        <v>1682</v>
      </c>
      <c r="H2154" s="21" t="s">
        <v>889</v>
      </c>
      <c r="I2154" s="29">
        <v>11</v>
      </c>
      <c r="J2154" s="21">
        <f t="shared" si="83"/>
        <v>3.3</v>
      </c>
      <c r="K2154" s="21">
        <f t="shared" si="84"/>
        <v>7.7</v>
      </c>
      <c r="L2154" s="21" t="s">
        <v>7204</v>
      </c>
      <c r="M2154" s="21" t="s">
        <v>23</v>
      </c>
      <c r="N2154" s="21">
        <v>1112</v>
      </c>
      <c r="O2154" s="22" t="s">
        <v>800</v>
      </c>
      <c r="P2154" s="22" t="s">
        <v>319</v>
      </c>
      <c r="Q2154" s="21" t="s">
        <v>3064</v>
      </c>
    </row>
    <row r="2155" s="1" customFormat="1" ht="24" spans="1:17">
      <c r="A2155" s="20">
        <v>2149</v>
      </c>
      <c r="B2155" s="21" t="s">
        <v>770</v>
      </c>
      <c r="C2155" s="21" t="s">
        <v>6889</v>
      </c>
      <c r="D2155" s="21" t="s">
        <v>338</v>
      </c>
      <c r="E2155" s="21" t="s">
        <v>7205</v>
      </c>
      <c r="F2155" s="21" t="s">
        <v>298</v>
      </c>
      <c r="G2155" s="49" t="s">
        <v>7206</v>
      </c>
      <c r="H2155" s="21" t="s">
        <v>889</v>
      </c>
      <c r="I2155" s="29">
        <v>31</v>
      </c>
      <c r="J2155" s="21">
        <f t="shared" si="83"/>
        <v>9.3</v>
      </c>
      <c r="K2155" s="21">
        <f t="shared" si="84"/>
        <v>21.7</v>
      </c>
      <c r="L2155" s="21" t="s">
        <v>7207</v>
      </c>
      <c r="M2155" s="21" t="s">
        <v>23</v>
      </c>
      <c r="N2155" s="21">
        <v>1451</v>
      </c>
      <c r="O2155" s="22" t="s">
        <v>800</v>
      </c>
      <c r="P2155" s="22" t="s">
        <v>319</v>
      </c>
      <c r="Q2155" s="21" t="s">
        <v>3064</v>
      </c>
    </row>
    <row r="2156" s="1" customFormat="1" ht="24" spans="1:17">
      <c r="A2156" s="20">
        <v>2150</v>
      </c>
      <c r="B2156" s="21" t="s">
        <v>770</v>
      </c>
      <c r="C2156" s="21" t="s">
        <v>6889</v>
      </c>
      <c r="D2156" s="21" t="s">
        <v>338</v>
      </c>
      <c r="E2156" s="21" t="s">
        <v>7208</v>
      </c>
      <c r="F2156" s="21" t="s">
        <v>298</v>
      </c>
      <c r="G2156" s="49" t="s">
        <v>2883</v>
      </c>
      <c r="H2156" s="21" t="s">
        <v>889</v>
      </c>
      <c r="I2156" s="29">
        <v>18</v>
      </c>
      <c r="J2156" s="21">
        <f t="shared" si="83"/>
        <v>5.4</v>
      </c>
      <c r="K2156" s="21">
        <f t="shared" si="84"/>
        <v>12.6</v>
      </c>
      <c r="L2156" s="21" t="s">
        <v>7209</v>
      </c>
      <c r="M2156" s="21" t="s">
        <v>23</v>
      </c>
      <c r="N2156" s="21">
        <v>1452</v>
      </c>
      <c r="O2156" s="22" t="s">
        <v>800</v>
      </c>
      <c r="P2156" s="22" t="s">
        <v>319</v>
      </c>
      <c r="Q2156" s="21" t="s">
        <v>3064</v>
      </c>
    </row>
    <row r="2157" s="1" customFormat="1" ht="24" spans="1:17">
      <c r="A2157" s="20">
        <v>2151</v>
      </c>
      <c r="B2157" s="21" t="s">
        <v>770</v>
      </c>
      <c r="C2157" s="21" t="s">
        <v>6889</v>
      </c>
      <c r="D2157" s="21" t="s">
        <v>338</v>
      </c>
      <c r="E2157" s="21" t="s">
        <v>7210</v>
      </c>
      <c r="F2157" s="21" t="s">
        <v>298</v>
      </c>
      <c r="G2157" s="49" t="s">
        <v>2883</v>
      </c>
      <c r="H2157" s="21" t="s">
        <v>889</v>
      </c>
      <c r="I2157" s="29">
        <v>27</v>
      </c>
      <c r="J2157" s="21">
        <f t="shared" si="83"/>
        <v>8.1</v>
      </c>
      <c r="K2157" s="21">
        <f t="shared" si="84"/>
        <v>18.9</v>
      </c>
      <c r="L2157" s="21" t="s">
        <v>7211</v>
      </c>
      <c r="M2157" s="21" t="s">
        <v>23</v>
      </c>
      <c r="N2157" s="21">
        <v>1321</v>
      </c>
      <c r="O2157" s="22" t="s">
        <v>800</v>
      </c>
      <c r="P2157" s="22" t="s">
        <v>319</v>
      </c>
      <c r="Q2157" s="21" t="s">
        <v>3064</v>
      </c>
    </row>
    <row r="2158" s="1" customFormat="1" ht="24" spans="1:17">
      <c r="A2158" s="20">
        <v>2152</v>
      </c>
      <c r="B2158" s="21" t="s">
        <v>770</v>
      </c>
      <c r="C2158" s="21" t="s">
        <v>6889</v>
      </c>
      <c r="D2158" s="21" t="s">
        <v>338</v>
      </c>
      <c r="E2158" s="21" t="s">
        <v>7212</v>
      </c>
      <c r="F2158" s="21" t="s">
        <v>298</v>
      </c>
      <c r="G2158" s="49" t="s">
        <v>7213</v>
      </c>
      <c r="H2158" s="21" t="s">
        <v>889</v>
      </c>
      <c r="I2158" s="29">
        <v>35</v>
      </c>
      <c r="J2158" s="21">
        <f t="shared" si="83"/>
        <v>10.5</v>
      </c>
      <c r="K2158" s="21">
        <f t="shared" si="84"/>
        <v>24.5</v>
      </c>
      <c r="L2158" s="21" t="s">
        <v>7214</v>
      </c>
      <c r="M2158" s="21" t="s">
        <v>23</v>
      </c>
      <c r="N2158" s="21">
        <v>1322</v>
      </c>
      <c r="O2158" s="22" t="s">
        <v>800</v>
      </c>
      <c r="P2158" s="22" t="s">
        <v>319</v>
      </c>
      <c r="Q2158" s="21" t="s">
        <v>3064</v>
      </c>
    </row>
    <row r="2159" s="1" customFormat="1" ht="24" spans="1:17">
      <c r="A2159" s="20">
        <v>2153</v>
      </c>
      <c r="B2159" s="21" t="s">
        <v>770</v>
      </c>
      <c r="C2159" s="21" t="s">
        <v>6889</v>
      </c>
      <c r="D2159" s="21" t="s">
        <v>338</v>
      </c>
      <c r="E2159" s="21" t="s">
        <v>7215</v>
      </c>
      <c r="F2159" s="21" t="s">
        <v>298</v>
      </c>
      <c r="G2159" s="62" t="s">
        <v>7216</v>
      </c>
      <c r="H2159" s="21" t="s">
        <v>889</v>
      </c>
      <c r="I2159" s="29">
        <v>27</v>
      </c>
      <c r="J2159" s="21">
        <f t="shared" si="83"/>
        <v>8.1</v>
      </c>
      <c r="K2159" s="21">
        <f t="shared" si="84"/>
        <v>18.9</v>
      </c>
      <c r="L2159" s="21" t="s">
        <v>7217</v>
      </c>
      <c r="M2159" s="21" t="s">
        <v>23</v>
      </c>
      <c r="N2159" s="21">
        <v>1661</v>
      </c>
      <c r="O2159" s="22" t="s">
        <v>800</v>
      </c>
      <c r="P2159" s="22" t="s">
        <v>319</v>
      </c>
      <c r="Q2159" s="21" t="s">
        <v>3064</v>
      </c>
    </row>
    <row r="2160" s="1" customFormat="1" ht="24" spans="1:17">
      <c r="A2160" s="20">
        <v>2154</v>
      </c>
      <c r="B2160" s="21" t="s">
        <v>770</v>
      </c>
      <c r="C2160" s="21" t="s">
        <v>6889</v>
      </c>
      <c r="D2160" s="21" t="s">
        <v>338</v>
      </c>
      <c r="E2160" s="21" t="s">
        <v>7218</v>
      </c>
      <c r="F2160" s="21" t="s">
        <v>6359</v>
      </c>
      <c r="G2160" s="49" t="s">
        <v>6402</v>
      </c>
      <c r="H2160" s="21" t="s">
        <v>889</v>
      </c>
      <c r="I2160" s="29">
        <v>38</v>
      </c>
      <c r="J2160" s="21">
        <f t="shared" si="83"/>
        <v>11.4</v>
      </c>
      <c r="K2160" s="21">
        <f t="shared" si="84"/>
        <v>26.6</v>
      </c>
      <c r="L2160" s="21" t="s">
        <v>7219</v>
      </c>
      <c r="M2160" s="21" t="s">
        <v>23</v>
      </c>
      <c r="N2160" s="21">
        <v>1663</v>
      </c>
      <c r="O2160" s="22" t="s">
        <v>800</v>
      </c>
      <c r="P2160" s="22" t="s">
        <v>319</v>
      </c>
      <c r="Q2160" s="21" t="s">
        <v>7056</v>
      </c>
    </row>
    <row r="2161" s="1" customFormat="1" ht="24" spans="1:17">
      <c r="A2161" s="20">
        <v>2155</v>
      </c>
      <c r="B2161" s="21" t="s">
        <v>770</v>
      </c>
      <c r="C2161" s="21" t="s">
        <v>6889</v>
      </c>
      <c r="D2161" s="21" t="s">
        <v>338</v>
      </c>
      <c r="E2161" s="21" t="s">
        <v>7220</v>
      </c>
      <c r="F2161" s="21" t="s">
        <v>6359</v>
      </c>
      <c r="G2161" s="49" t="s">
        <v>7221</v>
      </c>
      <c r="H2161" s="21" t="s">
        <v>889</v>
      </c>
      <c r="I2161" s="29">
        <v>32</v>
      </c>
      <c r="J2161" s="21">
        <f t="shared" si="83"/>
        <v>9.6</v>
      </c>
      <c r="K2161" s="21">
        <f t="shared" si="84"/>
        <v>22.4</v>
      </c>
      <c r="L2161" s="21" t="s">
        <v>7202</v>
      </c>
      <c r="M2161" s="21" t="s">
        <v>23</v>
      </c>
      <c r="N2161" s="21">
        <v>1111</v>
      </c>
      <c r="O2161" s="22" t="s">
        <v>800</v>
      </c>
      <c r="P2161" s="22" t="s">
        <v>319</v>
      </c>
      <c r="Q2161" s="21" t="s">
        <v>7056</v>
      </c>
    </row>
    <row r="2162" s="1" customFormat="1" ht="24" spans="1:17">
      <c r="A2162" s="20">
        <v>2156</v>
      </c>
      <c r="B2162" s="21" t="s">
        <v>770</v>
      </c>
      <c r="C2162" s="21" t="s">
        <v>6889</v>
      </c>
      <c r="D2162" s="21" t="s">
        <v>338</v>
      </c>
      <c r="E2162" s="21" t="s">
        <v>7222</v>
      </c>
      <c r="F2162" s="21" t="s">
        <v>94</v>
      </c>
      <c r="G2162" s="49" t="s">
        <v>7223</v>
      </c>
      <c r="H2162" s="21" t="s">
        <v>889</v>
      </c>
      <c r="I2162" s="29">
        <v>9</v>
      </c>
      <c r="J2162" s="21">
        <f t="shared" si="83"/>
        <v>2.7</v>
      </c>
      <c r="K2162" s="21">
        <f t="shared" si="84"/>
        <v>6.3</v>
      </c>
      <c r="L2162" s="21" t="s">
        <v>7204</v>
      </c>
      <c r="M2162" s="21" t="s">
        <v>23</v>
      </c>
      <c r="N2162" s="21">
        <v>1112</v>
      </c>
      <c r="O2162" s="22" t="s">
        <v>800</v>
      </c>
      <c r="P2162" s="22" t="s">
        <v>319</v>
      </c>
      <c r="Q2162" s="21" t="s">
        <v>6972</v>
      </c>
    </row>
    <row r="2163" s="1" customFormat="1" ht="24" spans="1:17">
      <c r="A2163" s="20">
        <v>2157</v>
      </c>
      <c r="B2163" s="21" t="s">
        <v>770</v>
      </c>
      <c r="C2163" s="21" t="s">
        <v>6889</v>
      </c>
      <c r="D2163" s="21" t="s">
        <v>338</v>
      </c>
      <c r="E2163" s="21" t="s">
        <v>7224</v>
      </c>
      <c r="F2163" s="21" t="s">
        <v>94</v>
      </c>
      <c r="G2163" s="49" t="s">
        <v>99</v>
      </c>
      <c r="H2163" s="21" t="s">
        <v>889</v>
      </c>
      <c r="I2163" s="29">
        <v>24</v>
      </c>
      <c r="J2163" s="21">
        <f t="shared" si="83"/>
        <v>7.2</v>
      </c>
      <c r="K2163" s="21">
        <f t="shared" si="84"/>
        <v>16.8</v>
      </c>
      <c r="L2163" s="21" t="s">
        <v>7207</v>
      </c>
      <c r="M2163" s="21" t="s">
        <v>23</v>
      </c>
      <c r="N2163" s="21">
        <v>1451</v>
      </c>
      <c r="O2163" s="22" t="s">
        <v>800</v>
      </c>
      <c r="P2163" s="22" t="s">
        <v>319</v>
      </c>
      <c r="Q2163" s="21" t="s">
        <v>6972</v>
      </c>
    </row>
    <row r="2164" s="1" customFormat="1" ht="24" spans="1:17">
      <c r="A2164" s="20">
        <v>2158</v>
      </c>
      <c r="B2164" s="21" t="s">
        <v>770</v>
      </c>
      <c r="C2164" s="21" t="s">
        <v>6889</v>
      </c>
      <c r="D2164" s="21" t="s">
        <v>338</v>
      </c>
      <c r="E2164" s="21" t="s">
        <v>7225</v>
      </c>
      <c r="F2164" s="21" t="s">
        <v>94</v>
      </c>
      <c r="G2164" s="49" t="s">
        <v>7226</v>
      </c>
      <c r="H2164" s="21" t="s">
        <v>889</v>
      </c>
      <c r="I2164" s="29">
        <v>22</v>
      </c>
      <c r="J2164" s="21">
        <f t="shared" si="83"/>
        <v>6.6</v>
      </c>
      <c r="K2164" s="21">
        <f t="shared" si="84"/>
        <v>15.4</v>
      </c>
      <c r="L2164" s="21" t="s">
        <v>7191</v>
      </c>
      <c r="M2164" s="21" t="s">
        <v>23</v>
      </c>
      <c r="N2164" s="21">
        <v>2035</v>
      </c>
      <c r="O2164" s="22" t="s">
        <v>800</v>
      </c>
      <c r="P2164" s="22" t="s">
        <v>319</v>
      </c>
      <c r="Q2164" s="21" t="s">
        <v>6972</v>
      </c>
    </row>
    <row r="2165" s="1" customFormat="1" ht="24" spans="1:17">
      <c r="A2165" s="20">
        <v>2159</v>
      </c>
      <c r="B2165" s="21" t="s">
        <v>770</v>
      </c>
      <c r="C2165" s="21" t="s">
        <v>6889</v>
      </c>
      <c r="D2165" s="21" t="s">
        <v>338</v>
      </c>
      <c r="E2165" s="21" t="s">
        <v>7227</v>
      </c>
      <c r="F2165" s="63" t="s">
        <v>94</v>
      </c>
      <c r="G2165" s="49" t="s">
        <v>6976</v>
      </c>
      <c r="H2165" s="21" t="s">
        <v>889</v>
      </c>
      <c r="I2165" s="29">
        <v>18</v>
      </c>
      <c r="J2165" s="21">
        <f t="shared" si="83"/>
        <v>5.4</v>
      </c>
      <c r="K2165" s="21">
        <f t="shared" si="84"/>
        <v>12.6</v>
      </c>
      <c r="L2165" s="21" t="s">
        <v>7193</v>
      </c>
      <c r="M2165" s="21" t="s">
        <v>23</v>
      </c>
      <c r="N2165" s="21">
        <v>2255</v>
      </c>
      <c r="O2165" s="22" t="s">
        <v>800</v>
      </c>
      <c r="P2165" s="22" t="s">
        <v>319</v>
      </c>
      <c r="Q2165" s="63" t="s">
        <v>6972</v>
      </c>
    </row>
    <row r="2166" s="1" customFormat="1" ht="24" spans="1:17">
      <c r="A2166" s="20">
        <v>2160</v>
      </c>
      <c r="B2166" s="21" t="s">
        <v>770</v>
      </c>
      <c r="C2166" s="21" t="s">
        <v>6889</v>
      </c>
      <c r="D2166" s="21" t="s">
        <v>338</v>
      </c>
      <c r="E2166" s="21" t="s">
        <v>7228</v>
      </c>
      <c r="F2166" s="21" t="s">
        <v>94</v>
      </c>
      <c r="G2166" s="49" t="s">
        <v>7229</v>
      </c>
      <c r="H2166" s="21" t="s">
        <v>889</v>
      </c>
      <c r="I2166" s="29">
        <v>16</v>
      </c>
      <c r="J2166" s="21">
        <f t="shared" si="83"/>
        <v>4.8</v>
      </c>
      <c r="K2166" s="21">
        <f t="shared" si="84"/>
        <v>11.2</v>
      </c>
      <c r="L2166" s="21" t="s">
        <v>7196</v>
      </c>
      <c r="M2166" s="21" t="s">
        <v>23</v>
      </c>
      <c r="N2166" s="21">
        <v>2475</v>
      </c>
      <c r="O2166" s="22" t="s">
        <v>800</v>
      </c>
      <c r="P2166" s="22" t="s">
        <v>319</v>
      </c>
      <c r="Q2166" s="21" t="s">
        <v>6972</v>
      </c>
    </row>
    <row r="2167" s="1" customFormat="1" ht="24" spans="1:17">
      <c r="A2167" s="20">
        <v>2161</v>
      </c>
      <c r="B2167" s="21" t="s">
        <v>770</v>
      </c>
      <c r="C2167" s="21" t="s">
        <v>6889</v>
      </c>
      <c r="D2167" s="21" t="s">
        <v>338</v>
      </c>
      <c r="E2167" s="21" t="s">
        <v>7230</v>
      </c>
      <c r="F2167" s="21" t="s">
        <v>177</v>
      </c>
      <c r="G2167" s="49" t="s">
        <v>3178</v>
      </c>
      <c r="H2167" s="21" t="s">
        <v>889</v>
      </c>
      <c r="I2167" s="29">
        <v>6</v>
      </c>
      <c r="J2167" s="21">
        <f t="shared" si="83"/>
        <v>1.8</v>
      </c>
      <c r="K2167" s="21">
        <f t="shared" si="84"/>
        <v>4.2</v>
      </c>
      <c r="L2167" s="21" t="s">
        <v>7199</v>
      </c>
      <c r="M2167" s="21" t="s">
        <v>23</v>
      </c>
      <c r="N2167" s="21">
        <v>2695</v>
      </c>
      <c r="O2167" s="22" t="s">
        <v>800</v>
      </c>
      <c r="P2167" s="22" t="s">
        <v>319</v>
      </c>
      <c r="Q2167" s="21" t="s">
        <v>470</v>
      </c>
    </row>
    <row r="2168" s="1" customFormat="1" ht="24" spans="1:17">
      <c r="A2168" s="20">
        <v>2162</v>
      </c>
      <c r="B2168" s="21" t="s">
        <v>770</v>
      </c>
      <c r="C2168" s="21" t="s">
        <v>6889</v>
      </c>
      <c r="D2168" s="21" t="s">
        <v>338</v>
      </c>
      <c r="E2168" s="21" t="s">
        <v>7231</v>
      </c>
      <c r="F2168" s="63" t="s">
        <v>177</v>
      </c>
      <c r="G2168" s="49" t="s">
        <v>190</v>
      </c>
      <c r="H2168" s="21" t="s">
        <v>889</v>
      </c>
      <c r="I2168" s="29">
        <v>19</v>
      </c>
      <c r="J2168" s="21">
        <f t="shared" si="83"/>
        <v>5.7</v>
      </c>
      <c r="K2168" s="21">
        <f t="shared" si="84"/>
        <v>13.3</v>
      </c>
      <c r="L2168" s="21" t="s">
        <v>7202</v>
      </c>
      <c r="M2168" s="21" t="s">
        <v>23</v>
      </c>
      <c r="N2168" s="21">
        <v>1111</v>
      </c>
      <c r="O2168" s="22" t="s">
        <v>800</v>
      </c>
      <c r="P2168" s="22" t="s">
        <v>319</v>
      </c>
      <c r="Q2168" s="63" t="s">
        <v>470</v>
      </c>
    </row>
    <row r="2169" s="1" customFormat="1" ht="24" spans="1:17">
      <c r="A2169" s="20">
        <v>2163</v>
      </c>
      <c r="B2169" s="21" t="s">
        <v>770</v>
      </c>
      <c r="C2169" s="21" t="s">
        <v>6889</v>
      </c>
      <c r="D2169" s="21" t="s">
        <v>338</v>
      </c>
      <c r="E2169" s="21" t="s">
        <v>7232</v>
      </c>
      <c r="F2169" s="63" t="s">
        <v>177</v>
      </c>
      <c r="G2169" s="49" t="s">
        <v>190</v>
      </c>
      <c r="H2169" s="21" t="s">
        <v>889</v>
      </c>
      <c r="I2169" s="29">
        <v>3</v>
      </c>
      <c r="J2169" s="21">
        <f t="shared" si="83"/>
        <v>0.9</v>
      </c>
      <c r="K2169" s="21">
        <f t="shared" si="84"/>
        <v>2.1</v>
      </c>
      <c r="L2169" s="21" t="s">
        <v>7204</v>
      </c>
      <c r="M2169" s="21" t="s">
        <v>23</v>
      </c>
      <c r="N2169" s="21">
        <v>1112</v>
      </c>
      <c r="O2169" s="22" t="s">
        <v>800</v>
      </c>
      <c r="P2169" s="22" t="s">
        <v>319</v>
      </c>
      <c r="Q2169" s="63" t="s">
        <v>470</v>
      </c>
    </row>
    <row r="2170" s="1" customFormat="1" ht="24" spans="1:17">
      <c r="A2170" s="20">
        <v>2164</v>
      </c>
      <c r="B2170" s="21" t="s">
        <v>770</v>
      </c>
      <c r="C2170" s="21" t="s">
        <v>6889</v>
      </c>
      <c r="D2170" s="21" t="s">
        <v>338</v>
      </c>
      <c r="E2170" s="21" t="s">
        <v>7233</v>
      </c>
      <c r="F2170" s="63" t="s">
        <v>177</v>
      </c>
      <c r="G2170" s="49" t="s">
        <v>7234</v>
      </c>
      <c r="H2170" s="21" t="s">
        <v>889</v>
      </c>
      <c r="I2170" s="29">
        <v>23</v>
      </c>
      <c r="J2170" s="21">
        <f t="shared" si="83"/>
        <v>6.9</v>
      </c>
      <c r="K2170" s="21">
        <f t="shared" si="84"/>
        <v>16.1</v>
      </c>
      <c r="L2170" s="21" t="s">
        <v>7207</v>
      </c>
      <c r="M2170" s="21" t="s">
        <v>23</v>
      </c>
      <c r="N2170" s="21">
        <v>1451</v>
      </c>
      <c r="O2170" s="22" t="s">
        <v>800</v>
      </c>
      <c r="P2170" s="22" t="s">
        <v>319</v>
      </c>
      <c r="Q2170" s="63" t="s">
        <v>470</v>
      </c>
    </row>
    <row r="2171" s="1" customFormat="1" ht="24" spans="1:17">
      <c r="A2171" s="20">
        <v>2165</v>
      </c>
      <c r="B2171" s="21" t="s">
        <v>770</v>
      </c>
      <c r="C2171" s="21" t="s">
        <v>6889</v>
      </c>
      <c r="D2171" s="21" t="s">
        <v>338</v>
      </c>
      <c r="E2171" s="21" t="s">
        <v>7235</v>
      </c>
      <c r="F2171" s="21" t="s">
        <v>177</v>
      </c>
      <c r="G2171" s="49" t="s">
        <v>3190</v>
      </c>
      <c r="H2171" s="21" t="s">
        <v>889</v>
      </c>
      <c r="I2171" s="29">
        <v>39</v>
      </c>
      <c r="J2171" s="21">
        <f t="shared" si="83"/>
        <v>11.7</v>
      </c>
      <c r="K2171" s="21">
        <f t="shared" si="84"/>
        <v>27.3</v>
      </c>
      <c r="L2171" s="21" t="s">
        <v>7209</v>
      </c>
      <c r="M2171" s="21" t="s">
        <v>23</v>
      </c>
      <c r="N2171" s="21">
        <v>1452</v>
      </c>
      <c r="O2171" s="22" t="s">
        <v>800</v>
      </c>
      <c r="P2171" s="22" t="s">
        <v>319</v>
      </c>
      <c r="Q2171" s="21" t="s">
        <v>470</v>
      </c>
    </row>
    <row r="2172" s="1" customFormat="1" ht="24" spans="1:17">
      <c r="A2172" s="20">
        <v>2166</v>
      </c>
      <c r="B2172" s="21" t="s">
        <v>770</v>
      </c>
      <c r="C2172" s="21" t="s">
        <v>6889</v>
      </c>
      <c r="D2172" s="21" t="s">
        <v>338</v>
      </c>
      <c r="E2172" s="21" t="s">
        <v>7236</v>
      </c>
      <c r="F2172" s="63" t="s">
        <v>177</v>
      </c>
      <c r="G2172" s="49" t="s">
        <v>194</v>
      </c>
      <c r="H2172" s="21" t="s">
        <v>889</v>
      </c>
      <c r="I2172" s="29">
        <v>11</v>
      </c>
      <c r="J2172" s="21">
        <f t="shared" si="83"/>
        <v>3.3</v>
      </c>
      <c r="K2172" s="21">
        <f t="shared" si="84"/>
        <v>7.7</v>
      </c>
      <c r="L2172" s="21" t="s">
        <v>7211</v>
      </c>
      <c r="M2172" s="21" t="s">
        <v>23</v>
      </c>
      <c r="N2172" s="21">
        <v>1321</v>
      </c>
      <c r="O2172" s="22" t="s">
        <v>800</v>
      </c>
      <c r="P2172" s="22" t="s">
        <v>319</v>
      </c>
      <c r="Q2172" s="63" t="s">
        <v>470</v>
      </c>
    </row>
    <row r="2173" s="1" customFormat="1" ht="24" spans="1:17">
      <c r="A2173" s="20">
        <v>2167</v>
      </c>
      <c r="B2173" s="21" t="s">
        <v>770</v>
      </c>
      <c r="C2173" s="21" t="s">
        <v>6889</v>
      </c>
      <c r="D2173" s="21" t="s">
        <v>338</v>
      </c>
      <c r="E2173" s="21" t="s">
        <v>7237</v>
      </c>
      <c r="F2173" s="63" t="s">
        <v>177</v>
      </c>
      <c r="G2173" s="49" t="s">
        <v>3349</v>
      </c>
      <c r="H2173" s="21" t="s">
        <v>889</v>
      </c>
      <c r="I2173" s="29">
        <v>2</v>
      </c>
      <c r="J2173" s="21">
        <f t="shared" si="83"/>
        <v>0.6</v>
      </c>
      <c r="K2173" s="21">
        <f t="shared" si="84"/>
        <v>1.4</v>
      </c>
      <c r="L2173" s="21" t="s">
        <v>7214</v>
      </c>
      <c r="M2173" s="21" t="s">
        <v>23</v>
      </c>
      <c r="N2173" s="21">
        <v>1322</v>
      </c>
      <c r="O2173" s="22" t="s">
        <v>800</v>
      </c>
      <c r="P2173" s="22" t="s">
        <v>319</v>
      </c>
      <c r="Q2173" s="63" t="s">
        <v>470</v>
      </c>
    </row>
    <row r="2174" s="1" customFormat="1" ht="24" spans="1:17">
      <c r="A2174" s="20">
        <v>2168</v>
      </c>
      <c r="B2174" s="21" t="s">
        <v>770</v>
      </c>
      <c r="C2174" s="21" t="s">
        <v>866</v>
      </c>
      <c r="D2174" s="21" t="s">
        <v>26</v>
      </c>
      <c r="E2174" s="64" t="s">
        <v>7238</v>
      </c>
      <c r="F2174" s="65" t="s">
        <v>198</v>
      </c>
      <c r="G2174" s="21" t="s">
        <v>7239</v>
      </c>
      <c r="H2174" s="21" t="s">
        <v>889</v>
      </c>
      <c r="I2174" s="65">
        <v>100</v>
      </c>
      <c r="J2174" s="21">
        <f t="shared" si="83"/>
        <v>30</v>
      </c>
      <c r="K2174" s="21">
        <f t="shared" si="84"/>
        <v>70</v>
      </c>
      <c r="L2174" s="21" t="s">
        <v>7217</v>
      </c>
      <c r="M2174" s="21" t="s">
        <v>23</v>
      </c>
      <c r="N2174" s="21">
        <v>1661</v>
      </c>
      <c r="O2174" s="22" t="s">
        <v>800</v>
      </c>
      <c r="P2174" s="22" t="s">
        <v>319</v>
      </c>
      <c r="Q2174" s="65" t="s">
        <v>576</v>
      </c>
    </row>
    <row r="2175" s="1" customFormat="1" ht="24" spans="1:17">
      <c r="A2175" s="20">
        <v>2169</v>
      </c>
      <c r="B2175" s="21" t="s">
        <v>770</v>
      </c>
      <c r="C2175" s="21" t="s">
        <v>866</v>
      </c>
      <c r="D2175" s="21" t="s">
        <v>26</v>
      </c>
      <c r="E2175" s="64" t="s">
        <v>7240</v>
      </c>
      <c r="F2175" s="64" t="s">
        <v>198</v>
      </c>
      <c r="G2175" s="21" t="s">
        <v>7241</v>
      </c>
      <c r="H2175" s="21" t="s">
        <v>889</v>
      </c>
      <c r="I2175" s="64">
        <v>150</v>
      </c>
      <c r="J2175" s="21">
        <f t="shared" si="83"/>
        <v>45</v>
      </c>
      <c r="K2175" s="21">
        <f t="shared" si="84"/>
        <v>105</v>
      </c>
      <c r="L2175" s="21" t="s">
        <v>7219</v>
      </c>
      <c r="M2175" s="21" t="s">
        <v>23</v>
      </c>
      <c r="N2175" s="21">
        <v>1663</v>
      </c>
      <c r="O2175" s="22" t="s">
        <v>800</v>
      </c>
      <c r="P2175" s="22" t="s">
        <v>319</v>
      </c>
      <c r="Q2175" s="64" t="s">
        <v>576</v>
      </c>
    </row>
    <row r="2176" s="1" customFormat="1" ht="24" spans="1:17">
      <c r="A2176" s="20">
        <v>2170</v>
      </c>
      <c r="B2176" s="21" t="s">
        <v>770</v>
      </c>
      <c r="C2176" s="21" t="s">
        <v>866</v>
      </c>
      <c r="D2176" s="21" t="s">
        <v>26</v>
      </c>
      <c r="E2176" s="64" t="s">
        <v>7242</v>
      </c>
      <c r="F2176" s="64" t="s">
        <v>271</v>
      </c>
      <c r="G2176" s="21" t="s">
        <v>7243</v>
      </c>
      <c r="H2176" s="21" t="s">
        <v>889</v>
      </c>
      <c r="I2176" s="64">
        <v>300</v>
      </c>
      <c r="J2176" s="21">
        <f t="shared" si="83"/>
        <v>90</v>
      </c>
      <c r="K2176" s="21">
        <f t="shared" si="84"/>
        <v>210</v>
      </c>
      <c r="L2176" s="21" t="s">
        <v>7202</v>
      </c>
      <c r="M2176" s="21" t="s">
        <v>23</v>
      </c>
      <c r="N2176" s="21">
        <v>1111</v>
      </c>
      <c r="O2176" s="22" t="s">
        <v>800</v>
      </c>
      <c r="P2176" s="22" t="s">
        <v>319</v>
      </c>
      <c r="Q2176" s="64" t="s">
        <v>396</v>
      </c>
    </row>
    <row r="2177" s="1" customFormat="1" ht="24" spans="1:17">
      <c r="A2177" s="20">
        <v>2171</v>
      </c>
      <c r="B2177" s="21" t="s">
        <v>770</v>
      </c>
      <c r="C2177" s="21" t="s">
        <v>7244</v>
      </c>
      <c r="D2177" s="21" t="s">
        <v>26</v>
      </c>
      <c r="E2177" s="21" t="s">
        <v>7245</v>
      </c>
      <c r="F2177" s="21" t="s">
        <v>285</v>
      </c>
      <c r="G2177" s="21" t="s">
        <v>5759</v>
      </c>
      <c r="H2177" s="21" t="s">
        <v>889</v>
      </c>
      <c r="I2177" s="29">
        <v>46</v>
      </c>
      <c r="J2177" s="21">
        <f t="shared" si="83"/>
        <v>13.8</v>
      </c>
      <c r="K2177" s="21">
        <f t="shared" si="84"/>
        <v>32.2</v>
      </c>
      <c r="L2177" s="21" t="s">
        <v>7204</v>
      </c>
      <c r="M2177" s="21" t="s">
        <v>23</v>
      </c>
      <c r="N2177" s="21">
        <v>1112</v>
      </c>
      <c r="O2177" s="22" t="s">
        <v>800</v>
      </c>
      <c r="P2177" s="22" t="s">
        <v>319</v>
      </c>
      <c r="Q2177" s="21" t="s">
        <v>7246</v>
      </c>
    </row>
    <row r="2178" s="1" customFormat="1" ht="24" spans="1:17">
      <c r="A2178" s="20">
        <v>2172</v>
      </c>
      <c r="B2178" s="21" t="s">
        <v>770</v>
      </c>
      <c r="C2178" s="21" t="s">
        <v>7244</v>
      </c>
      <c r="D2178" s="21" t="s">
        <v>26</v>
      </c>
      <c r="E2178" s="21" t="s">
        <v>7247</v>
      </c>
      <c r="F2178" s="21" t="s">
        <v>285</v>
      </c>
      <c r="G2178" s="21" t="s">
        <v>277</v>
      </c>
      <c r="H2178" s="21" t="s">
        <v>889</v>
      </c>
      <c r="I2178" s="29">
        <v>161</v>
      </c>
      <c r="J2178" s="21">
        <f t="shared" si="83"/>
        <v>48.3</v>
      </c>
      <c r="K2178" s="21">
        <f t="shared" si="84"/>
        <v>112.7</v>
      </c>
      <c r="L2178" s="21" t="s">
        <v>7207</v>
      </c>
      <c r="M2178" s="21" t="s">
        <v>23</v>
      </c>
      <c r="N2178" s="21">
        <v>1451</v>
      </c>
      <c r="O2178" s="22" t="s">
        <v>800</v>
      </c>
      <c r="P2178" s="22" t="s">
        <v>319</v>
      </c>
      <c r="Q2178" s="21" t="s">
        <v>7246</v>
      </c>
    </row>
    <row r="2179" s="1" customFormat="1" ht="24" spans="1:17">
      <c r="A2179" s="20">
        <v>2173</v>
      </c>
      <c r="B2179" s="21" t="s">
        <v>770</v>
      </c>
      <c r="C2179" s="21" t="s">
        <v>7244</v>
      </c>
      <c r="D2179" s="21" t="s">
        <v>26</v>
      </c>
      <c r="E2179" s="21" t="s">
        <v>7248</v>
      </c>
      <c r="F2179" s="21" t="s">
        <v>207</v>
      </c>
      <c r="G2179" s="21" t="s">
        <v>7249</v>
      </c>
      <c r="H2179" s="21" t="s">
        <v>889</v>
      </c>
      <c r="I2179" s="29">
        <v>110</v>
      </c>
      <c r="J2179" s="21">
        <f t="shared" si="83"/>
        <v>33</v>
      </c>
      <c r="K2179" s="21">
        <f t="shared" si="84"/>
        <v>77</v>
      </c>
      <c r="L2179" s="21" t="s">
        <v>7191</v>
      </c>
      <c r="M2179" s="21" t="s">
        <v>23</v>
      </c>
      <c r="N2179" s="21">
        <v>2035</v>
      </c>
      <c r="O2179" s="22" t="s">
        <v>800</v>
      </c>
      <c r="P2179" s="22" t="s">
        <v>319</v>
      </c>
      <c r="Q2179" s="21" t="s">
        <v>7246</v>
      </c>
    </row>
    <row r="2180" s="1" customFormat="1" ht="24" spans="1:17">
      <c r="A2180" s="20">
        <v>2174</v>
      </c>
      <c r="B2180" s="21" t="s">
        <v>770</v>
      </c>
      <c r="C2180" s="21" t="s">
        <v>7244</v>
      </c>
      <c r="D2180" s="21" t="s">
        <v>26</v>
      </c>
      <c r="E2180" s="21" t="s">
        <v>7250</v>
      </c>
      <c r="F2180" s="21" t="s">
        <v>146</v>
      </c>
      <c r="G2180" s="21" t="s">
        <v>7251</v>
      </c>
      <c r="H2180" s="21" t="s">
        <v>889</v>
      </c>
      <c r="I2180" s="29">
        <v>97</v>
      </c>
      <c r="J2180" s="21">
        <f t="shared" si="83"/>
        <v>29.1</v>
      </c>
      <c r="K2180" s="21">
        <f t="shared" si="84"/>
        <v>67.9</v>
      </c>
      <c r="L2180" s="21" t="s">
        <v>7193</v>
      </c>
      <c r="M2180" s="21" t="s">
        <v>23</v>
      </c>
      <c r="N2180" s="21">
        <v>2255</v>
      </c>
      <c r="O2180" s="22" t="s">
        <v>800</v>
      </c>
      <c r="P2180" s="22" t="s">
        <v>319</v>
      </c>
      <c r="Q2180" s="21" t="s">
        <v>7246</v>
      </c>
    </row>
    <row r="2181" s="1" customFormat="1" ht="24" spans="1:17">
      <c r="A2181" s="20">
        <v>2175</v>
      </c>
      <c r="B2181" s="21" t="s">
        <v>770</v>
      </c>
      <c r="C2181" s="21" t="s">
        <v>7244</v>
      </c>
      <c r="D2181" s="21" t="s">
        <v>26</v>
      </c>
      <c r="E2181" s="21" t="s">
        <v>7252</v>
      </c>
      <c r="F2181" s="21" t="s">
        <v>207</v>
      </c>
      <c r="G2181" s="21" t="s">
        <v>7253</v>
      </c>
      <c r="H2181" s="21" t="s">
        <v>889</v>
      </c>
      <c r="I2181" s="29">
        <v>16</v>
      </c>
      <c r="J2181" s="21">
        <f t="shared" si="83"/>
        <v>4.8</v>
      </c>
      <c r="K2181" s="21">
        <f t="shared" si="84"/>
        <v>11.2</v>
      </c>
      <c r="L2181" s="21" t="s">
        <v>7196</v>
      </c>
      <c r="M2181" s="21" t="s">
        <v>23</v>
      </c>
      <c r="N2181" s="21">
        <v>2475</v>
      </c>
      <c r="O2181" s="22" t="s">
        <v>800</v>
      </c>
      <c r="P2181" s="22" t="s">
        <v>319</v>
      </c>
      <c r="Q2181" s="21" t="s">
        <v>7246</v>
      </c>
    </row>
    <row r="2182" s="1" customFormat="1" ht="24" spans="1:17">
      <c r="A2182" s="20">
        <v>2176</v>
      </c>
      <c r="B2182" s="21" t="s">
        <v>770</v>
      </c>
      <c r="C2182" s="21" t="s">
        <v>7244</v>
      </c>
      <c r="D2182" s="21" t="s">
        <v>26</v>
      </c>
      <c r="E2182" s="21" t="s">
        <v>7254</v>
      </c>
      <c r="F2182" s="21" t="s">
        <v>177</v>
      </c>
      <c r="G2182" s="21" t="s">
        <v>7255</v>
      </c>
      <c r="H2182" s="21" t="s">
        <v>889</v>
      </c>
      <c r="I2182" s="29">
        <v>319</v>
      </c>
      <c r="J2182" s="21">
        <f t="shared" si="83"/>
        <v>95.7</v>
      </c>
      <c r="K2182" s="21">
        <f t="shared" si="84"/>
        <v>223.3</v>
      </c>
      <c r="L2182" s="21" t="s">
        <v>7199</v>
      </c>
      <c r="M2182" s="21" t="s">
        <v>23</v>
      </c>
      <c r="N2182" s="21">
        <v>2695</v>
      </c>
      <c r="O2182" s="22" t="s">
        <v>800</v>
      </c>
      <c r="P2182" s="22" t="s">
        <v>319</v>
      </c>
      <c r="Q2182" s="21" t="s">
        <v>7246</v>
      </c>
    </row>
    <row r="2183" s="1" customFormat="1" ht="24" spans="1:17">
      <c r="A2183" s="20">
        <v>2177</v>
      </c>
      <c r="B2183" s="21" t="s">
        <v>770</v>
      </c>
      <c r="C2183" s="21" t="s">
        <v>7244</v>
      </c>
      <c r="D2183" s="21" t="s">
        <v>26</v>
      </c>
      <c r="E2183" s="21" t="s">
        <v>7256</v>
      </c>
      <c r="F2183" s="21" t="s">
        <v>116</v>
      </c>
      <c r="G2183" s="21" t="s">
        <v>7257</v>
      </c>
      <c r="H2183" s="21" t="s">
        <v>889</v>
      </c>
      <c r="I2183" s="29">
        <v>59</v>
      </c>
      <c r="J2183" s="21">
        <f t="shared" si="83"/>
        <v>17.7</v>
      </c>
      <c r="K2183" s="21">
        <f t="shared" si="84"/>
        <v>41.3</v>
      </c>
      <c r="L2183" s="21" t="s">
        <v>7202</v>
      </c>
      <c r="M2183" s="21" t="s">
        <v>23</v>
      </c>
      <c r="N2183" s="21">
        <v>1111</v>
      </c>
      <c r="O2183" s="22" t="s">
        <v>800</v>
      </c>
      <c r="P2183" s="22" t="s">
        <v>319</v>
      </c>
      <c r="Q2183" s="21" t="s">
        <v>7246</v>
      </c>
    </row>
    <row r="2184" s="1" customFormat="1" ht="24" spans="1:17">
      <c r="A2184" s="20">
        <v>2178</v>
      </c>
      <c r="B2184" s="21" t="s">
        <v>770</v>
      </c>
      <c r="C2184" s="21" t="s">
        <v>7244</v>
      </c>
      <c r="D2184" s="21" t="s">
        <v>26</v>
      </c>
      <c r="E2184" s="21" t="s">
        <v>7258</v>
      </c>
      <c r="F2184" s="21" t="s">
        <v>116</v>
      </c>
      <c r="G2184" s="21" t="s">
        <v>129</v>
      </c>
      <c r="H2184" s="21" t="s">
        <v>889</v>
      </c>
      <c r="I2184" s="29">
        <v>66</v>
      </c>
      <c r="J2184" s="21">
        <f t="shared" si="83"/>
        <v>19.8</v>
      </c>
      <c r="K2184" s="21">
        <f t="shared" si="84"/>
        <v>46.2</v>
      </c>
      <c r="L2184" s="21" t="s">
        <v>7204</v>
      </c>
      <c r="M2184" s="21" t="s">
        <v>23</v>
      </c>
      <c r="N2184" s="21">
        <v>1112</v>
      </c>
      <c r="O2184" s="22" t="s">
        <v>800</v>
      </c>
      <c r="P2184" s="22" t="s">
        <v>319</v>
      </c>
      <c r="Q2184" s="21" t="s">
        <v>7246</v>
      </c>
    </row>
    <row r="2185" s="1" customFormat="1" ht="24" spans="1:17">
      <c r="A2185" s="20">
        <v>2179</v>
      </c>
      <c r="B2185" s="21" t="s">
        <v>770</v>
      </c>
      <c r="C2185" s="21" t="s">
        <v>7244</v>
      </c>
      <c r="D2185" s="21" t="s">
        <v>26</v>
      </c>
      <c r="E2185" s="21" t="s">
        <v>7259</v>
      </c>
      <c r="F2185" s="21" t="s">
        <v>303</v>
      </c>
      <c r="G2185" s="21" t="s">
        <v>3190</v>
      </c>
      <c r="H2185" s="21" t="s">
        <v>889</v>
      </c>
      <c r="I2185" s="29">
        <v>96</v>
      </c>
      <c r="J2185" s="21">
        <f t="shared" si="83"/>
        <v>28.8</v>
      </c>
      <c r="K2185" s="21">
        <f t="shared" si="84"/>
        <v>67.2</v>
      </c>
      <c r="L2185" s="21" t="s">
        <v>7207</v>
      </c>
      <c r="M2185" s="21" t="s">
        <v>23</v>
      </c>
      <c r="N2185" s="21">
        <v>1451</v>
      </c>
      <c r="O2185" s="22" t="s">
        <v>800</v>
      </c>
      <c r="P2185" s="22" t="s">
        <v>319</v>
      </c>
      <c r="Q2185" s="21" t="s">
        <v>7246</v>
      </c>
    </row>
    <row r="2186" s="1" customFormat="1" ht="24" spans="1:17">
      <c r="A2186" s="20">
        <v>2180</v>
      </c>
      <c r="B2186" s="21" t="s">
        <v>770</v>
      </c>
      <c r="C2186" s="21" t="s">
        <v>7244</v>
      </c>
      <c r="D2186" s="21" t="s">
        <v>26</v>
      </c>
      <c r="E2186" s="21" t="s">
        <v>7260</v>
      </c>
      <c r="F2186" s="66" t="s">
        <v>233</v>
      </c>
      <c r="G2186" s="21" t="s">
        <v>7261</v>
      </c>
      <c r="H2186" s="21" t="s">
        <v>889</v>
      </c>
      <c r="I2186" s="29">
        <v>63</v>
      </c>
      <c r="J2186" s="21">
        <f t="shared" si="83"/>
        <v>18.9</v>
      </c>
      <c r="K2186" s="21">
        <f t="shared" si="84"/>
        <v>44.1</v>
      </c>
      <c r="L2186" s="21" t="s">
        <v>7209</v>
      </c>
      <c r="M2186" s="21" t="s">
        <v>23</v>
      </c>
      <c r="N2186" s="21">
        <v>1452</v>
      </c>
      <c r="O2186" s="22" t="s">
        <v>800</v>
      </c>
      <c r="P2186" s="22" t="s">
        <v>319</v>
      </c>
      <c r="Q2186" s="21" t="s">
        <v>7246</v>
      </c>
    </row>
    <row r="2187" s="1" customFormat="1" ht="24" spans="1:17">
      <c r="A2187" s="20">
        <v>2181</v>
      </c>
      <c r="B2187" s="21" t="s">
        <v>770</v>
      </c>
      <c r="C2187" s="21" t="s">
        <v>7244</v>
      </c>
      <c r="D2187" s="21" t="s">
        <v>26</v>
      </c>
      <c r="E2187" s="21" t="s">
        <v>7262</v>
      </c>
      <c r="F2187" s="66" t="s">
        <v>233</v>
      </c>
      <c r="G2187" s="21" t="s">
        <v>1056</v>
      </c>
      <c r="H2187" s="21" t="s">
        <v>889</v>
      </c>
      <c r="I2187" s="29">
        <v>53</v>
      </c>
      <c r="J2187" s="21">
        <f t="shared" si="83"/>
        <v>15.9</v>
      </c>
      <c r="K2187" s="21">
        <f t="shared" si="84"/>
        <v>37.1</v>
      </c>
      <c r="L2187" s="21" t="s">
        <v>7211</v>
      </c>
      <c r="M2187" s="21" t="s">
        <v>23</v>
      </c>
      <c r="N2187" s="21">
        <v>1321</v>
      </c>
      <c r="O2187" s="22" t="s">
        <v>800</v>
      </c>
      <c r="P2187" s="22" t="s">
        <v>319</v>
      </c>
      <c r="Q2187" s="21" t="s">
        <v>7246</v>
      </c>
    </row>
    <row r="2188" s="1" customFormat="1" ht="24" spans="1:17">
      <c r="A2188" s="20">
        <v>2182</v>
      </c>
      <c r="B2188" s="21" t="s">
        <v>770</v>
      </c>
      <c r="C2188" s="21" t="s">
        <v>7244</v>
      </c>
      <c r="D2188" s="21" t="s">
        <v>26</v>
      </c>
      <c r="E2188" s="21" t="s">
        <v>7263</v>
      </c>
      <c r="F2188" s="66" t="s">
        <v>276</v>
      </c>
      <c r="G2188" s="21" t="s">
        <v>7195</v>
      </c>
      <c r="H2188" s="21" t="s">
        <v>889</v>
      </c>
      <c r="I2188" s="29">
        <v>20</v>
      </c>
      <c r="J2188" s="21">
        <f t="shared" si="83"/>
        <v>6</v>
      </c>
      <c r="K2188" s="21">
        <f t="shared" si="84"/>
        <v>14</v>
      </c>
      <c r="L2188" s="21" t="s">
        <v>7214</v>
      </c>
      <c r="M2188" s="21" t="s">
        <v>23</v>
      </c>
      <c r="N2188" s="21">
        <v>1322</v>
      </c>
      <c r="O2188" s="22" t="s">
        <v>800</v>
      </c>
      <c r="P2188" s="22" t="s">
        <v>319</v>
      </c>
      <c r="Q2188" s="21" t="s">
        <v>7246</v>
      </c>
    </row>
    <row r="2189" s="1" customFormat="1" ht="24" spans="1:17">
      <c r="A2189" s="20">
        <v>2183</v>
      </c>
      <c r="B2189" s="21" t="s">
        <v>770</v>
      </c>
      <c r="C2189" s="21" t="s">
        <v>7244</v>
      </c>
      <c r="D2189" s="21" t="s">
        <v>26</v>
      </c>
      <c r="E2189" s="21" t="s">
        <v>7264</v>
      </c>
      <c r="F2189" s="21" t="s">
        <v>220</v>
      </c>
      <c r="G2189" s="21" t="s">
        <v>7265</v>
      </c>
      <c r="H2189" s="21" t="s">
        <v>889</v>
      </c>
      <c r="I2189" s="21">
        <v>20.9866</v>
      </c>
      <c r="J2189" s="21">
        <f t="shared" si="83"/>
        <v>6.29598</v>
      </c>
      <c r="K2189" s="21">
        <f t="shared" si="84"/>
        <v>14.69062</v>
      </c>
      <c r="L2189" s="21" t="s">
        <v>7217</v>
      </c>
      <c r="M2189" s="21" t="s">
        <v>23</v>
      </c>
      <c r="N2189" s="21">
        <v>1661</v>
      </c>
      <c r="O2189" s="22" t="s">
        <v>800</v>
      </c>
      <c r="P2189" s="22" t="s">
        <v>319</v>
      </c>
      <c r="Q2189" s="21" t="s">
        <v>7246</v>
      </c>
    </row>
    <row r="2190" s="1" customFormat="1" ht="24" spans="1:17">
      <c r="A2190" s="20">
        <v>2184</v>
      </c>
      <c r="B2190" s="21" t="s">
        <v>770</v>
      </c>
      <c r="C2190" s="21" t="s">
        <v>7244</v>
      </c>
      <c r="D2190" s="21" t="s">
        <v>26</v>
      </c>
      <c r="E2190" s="21" t="s">
        <v>7266</v>
      </c>
      <c r="F2190" s="21" t="s">
        <v>220</v>
      </c>
      <c r="G2190" s="21" t="s">
        <v>7267</v>
      </c>
      <c r="H2190" s="21" t="s">
        <v>889</v>
      </c>
      <c r="I2190" s="21">
        <v>22.4747</v>
      </c>
      <c r="J2190" s="21">
        <f t="shared" si="83"/>
        <v>6.74241</v>
      </c>
      <c r="K2190" s="21">
        <f t="shared" si="84"/>
        <v>15.73229</v>
      </c>
      <c r="L2190" s="21" t="s">
        <v>7219</v>
      </c>
      <c r="M2190" s="21" t="s">
        <v>23</v>
      </c>
      <c r="N2190" s="21">
        <v>1663</v>
      </c>
      <c r="O2190" s="22" t="s">
        <v>800</v>
      </c>
      <c r="P2190" s="22" t="s">
        <v>319</v>
      </c>
      <c r="Q2190" s="21" t="s">
        <v>7246</v>
      </c>
    </row>
    <row r="2191" s="1" customFormat="1" ht="24" spans="1:17">
      <c r="A2191" s="20">
        <v>2185</v>
      </c>
      <c r="B2191" s="21" t="s">
        <v>770</v>
      </c>
      <c r="C2191" s="21" t="s">
        <v>7244</v>
      </c>
      <c r="D2191" s="21" t="s">
        <v>26</v>
      </c>
      <c r="E2191" s="21" t="s">
        <v>7268</v>
      </c>
      <c r="F2191" s="21" t="s">
        <v>308</v>
      </c>
      <c r="G2191" s="21" t="s">
        <v>7269</v>
      </c>
      <c r="H2191" s="21" t="s">
        <v>889</v>
      </c>
      <c r="I2191" s="21">
        <v>4.9634</v>
      </c>
      <c r="J2191" s="21">
        <f t="shared" si="83"/>
        <v>1.48902</v>
      </c>
      <c r="K2191" s="21">
        <f t="shared" si="84"/>
        <v>3.47438</v>
      </c>
      <c r="L2191" s="21" t="s">
        <v>7202</v>
      </c>
      <c r="M2191" s="21" t="s">
        <v>23</v>
      </c>
      <c r="N2191" s="21">
        <v>1111</v>
      </c>
      <c r="O2191" s="22" t="s">
        <v>800</v>
      </c>
      <c r="P2191" s="22" t="s">
        <v>319</v>
      </c>
      <c r="Q2191" s="21" t="s">
        <v>7246</v>
      </c>
    </row>
    <row r="2192" s="1" customFormat="1" ht="24" spans="1:17">
      <c r="A2192" s="20">
        <v>2186</v>
      </c>
      <c r="B2192" s="21" t="s">
        <v>770</v>
      </c>
      <c r="C2192" s="21" t="s">
        <v>7244</v>
      </c>
      <c r="D2192" s="21" t="s">
        <v>26</v>
      </c>
      <c r="E2192" s="21" t="s">
        <v>7270</v>
      </c>
      <c r="F2192" s="21" t="s">
        <v>308</v>
      </c>
      <c r="G2192" s="21" t="s">
        <v>7271</v>
      </c>
      <c r="H2192" s="21" t="s">
        <v>889</v>
      </c>
      <c r="I2192" s="21">
        <v>21.8098</v>
      </c>
      <c r="J2192" s="21">
        <f t="shared" si="83"/>
        <v>6.54294</v>
      </c>
      <c r="K2192" s="21">
        <f t="shared" si="84"/>
        <v>15.26686</v>
      </c>
      <c r="L2192" s="21" t="s">
        <v>7204</v>
      </c>
      <c r="M2192" s="21" t="s">
        <v>23</v>
      </c>
      <c r="N2192" s="21">
        <v>1112</v>
      </c>
      <c r="O2192" s="22" t="s">
        <v>800</v>
      </c>
      <c r="P2192" s="22" t="s">
        <v>319</v>
      </c>
      <c r="Q2192" s="21" t="s">
        <v>7246</v>
      </c>
    </row>
    <row r="2193" s="1" customFormat="1" ht="24" spans="1:17">
      <c r="A2193" s="20">
        <v>2187</v>
      </c>
      <c r="B2193" s="21" t="s">
        <v>770</v>
      </c>
      <c r="C2193" s="21" t="s">
        <v>7244</v>
      </c>
      <c r="D2193" s="21" t="s">
        <v>26</v>
      </c>
      <c r="E2193" s="21" t="s">
        <v>7272</v>
      </c>
      <c r="F2193" s="21" t="s">
        <v>28</v>
      </c>
      <c r="G2193" s="21" t="s">
        <v>7273</v>
      </c>
      <c r="H2193" s="21" t="s">
        <v>889</v>
      </c>
      <c r="I2193" s="21">
        <v>17.8829</v>
      </c>
      <c r="J2193" s="21">
        <f t="shared" si="83"/>
        <v>5.36487</v>
      </c>
      <c r="K2193" s="21">
        <f t="shared" si="84"/>
        <v>12.51803</v>
      </c>
      <c r="L2193" s="21" t="s">
        <v>7207</v>
      </c>
      <c r="M2193" s="21" t="s">
        <v>23</v>
      </c>
      <c r="N2193" s="21">
        <v>1451</v>
      </c>
      <c r="O2193" s="22" t="s">
        <v>800</v>
      </c>
      <c r="P2193" s="22" t="s">
        <v>319</v>
      </c>
      <c r="Q2193" s="21" t="s">
        <v>7246</v>
      </c>
    </row>
    <row r="2194" s="1" customFormat="1" ht="24" spans="1:17">
      <c r="A2194" s="20">
        <v>2188</v>
      </c>
      <c r="B2194" s="21" t="s">
        <v>770</v>
      </c>
      <c r="C2194" s="21" t="s">
        <v>7244</v>
      </c>
      <c r="D2194" s="21" t="s">
        <v>26</v>
      </c>
      <c r="E2194" s="21" t="s">
        <v>7274</v>
      </c>
      <c r="F2194" s="21" t="s">
        <v>28</v>
      </c>
      <c r="G2194" s="21" t="s">
        <v>7275</v>
      </c>
      <c r="H2194" s="21" t="s">
        <v>889</v>
      </c>
      <c r="I2194" s="21">
        <v>7.9929</v>
      </c>
      <c r="J2194" s="21">
        <f t="shared" si="83"/>
        <v>2.39787</v>
      </c>
      <c r="K2194" s="21">
        <f t="shared" si="84"/>
        <v>5.59503</v>
      </c>
      <c r="L2194" s="21" t="s">
        <v>7191</v>
      </c>
      <c r="M2194" s="21" t="s">
        <v>23</v>
      </c>
      <c r="N2194" s="21">
        <v>2035</v>
      </c>
      <c r="O2194" s="22" t="s">
        <v>800</v>
      </c>
      <c r="P2194" s="22" t="s">
        <v>319</v>
      </c>
      <c r="Q2194" s="21" t="s">
        <v>7246</v>
      </c>
    </row>
    <row r="2195" s="1" customFormat="1" ht="24" spans="1:17">
      <c r="A2195" s="20">
        <v>2189</v>
      </c>
      <c r="B2195" s="21" t="s">
        <v>770</v>
      </c>
      <c r="C2195" s="21" t="s">
        <v>7244</v>
      </c>
      <c r="D2195" s="21" t="s">
        <v>26</v>
      </c>
      <c r="E2195" s="21" t="s">
        <v>7276</v>
      </c>
      <c r="F2195" s="21" t="s">
        <v>94</v>
      </c>
      <c r="G2195" s="21" t="s">
        <v>7277</v>
      </c>
      <c r="H2195" s="21" t="s">
        <v>889</v>
      </c>
      <c r="I2195" s="21">
        <v>36.4447</v>
      </c>
      <c r="J2195" s="21">
        <f t="shared" si="83"/>
        <v>10.93341</v>
      </c>
      <c r="K2195" s="21">
        <f t="shared" si="84"/>
        <v>25.51129</v>
      </c>
      <c r="L2195" s="21" t="s">
        <v>7193</v>
      </c>
      <c r="M2195" s="21" t="s">
        <v>23</v>
      </c>
      <c r="N2195" s="21">
        <v>2255</v>
      </c>
      <c r="O2195" s="22" t="s">
        <v>800</v>
      </c>
      <c r="P2195" s="22" t="s">
        <v>319</v>
      </c>
      <c r="Q2195" s="21" t="s">
        <v>7246</v>
      </c>
    </row>
    <row r="2196" s="1" customFormat="1" ht="24" spans="1:17">
      <c r="A2196" s="20">
        <v>2190</v>
      </c>
      <c r="B2196" s="21" t="s">
        <v>770</v>
      </c>
      <c r="C2196" s="21" t="s">
        <v>7244</v>
      </c>
      <c r="D2196" s="21" t="s">
        <v>26</v>
      </c>
      <c r="E2196" s="21" t="s">
        <v>7278</v>
      </c>
      <c r="F2196" s="21" t="s">
        <v>6359</v>
      </c>
      <c r="G2196" s="21" t="s">
        <v>7279</v>
      </c>
      <c r="H2196" s="21" t="s">
        <v>889</v>
      </c>
      <c r="I2196" s="21">
        <v>1.4643</v>
      </c>
      <c r="J2196" s="21">
        <f t="shared" si="83"/>
        <v>0.43929</v>
      </c>
      <c r="K2196" s="21">
        <f t="shared" si="84"/>
        <v>1.02501</v>
      </c>
      <c r="L2196" s="21" t="s">
        <v>7196</v>
      </c>
      <c r="M2196" s="21" t="s">
        <v>23</v>
      </c>
      <c r="N2196" s="21">
        <v>2475</v>
      </c>
      <c r="O2196" s="22" t="s">
        <v>800</v>
      </c>
      <c r="P2196" s="22" t="s">
        <v>319</v>
      </c>
      <c r="Q2196" s="21" t="s">
        <v>7246</v>
      </c>
    </row>
    <row r="2197" s="1" customFormat="1" ht="24" spans="1:17">
      <c r="A2197" s="20">
        <v>2191</v>
      </c>
      <c r="B2197" s="21" t="s">
        <v>770</v>
      </c>
      <c r="C2197" s="21" t="s">
        <v>7244</v>
      </c>
      <c r="D2197" s="21" t="s">
        <v>26</v>
      </c>
      <c r="E2197" s="21" t="s">
        <v>7280</v>
      </c>
      <c r="F2197" s="21" t="s">
        <v>285</v>
      </c>
      <c r="G2197" s="21" t="s">
        <v>7281</v>
      </c>
      <c r="H2197" s="21" t="s">
        <v>889</v>
      </c>
      <c r="I2197" s="21">
        <v>28.8066</v>
      </c>
      <c r="J2197" s="21">
        <f t="shared" si="83"/>
        <v>8.64198</v>
      </c>
      <c r="K2197" s="21">
        <f t="shared" si="84"/>
        <v>20.16462</v>
      </c>
      <c r="L2197" s="21" t="s">
        <v>7199</v>
      </c>
      <c r="M2197" s="21" t="s">
        <v>23</v>
      </c>
      <c r="N2197" s="21">
        <v>2695</v>
      </c>
      <c r="O2197" s="22" t="s">
        <v>800</v>
      </c>
      <c r="P2197" s="22" t="s">
        <v>319</v>
      </c>
      <c r="Q2197" s="21" t="s">
        <v>7246</v>
      </c>
    </row>
    <row r="2198" s="1" customFormat="1" ht="24" spans="1:17">
      <c r="A2198" s="20">
        <v>2192</v>
      </c>
      <c r="B2198" s="21" t="s">
        <v>770</v>
      </c>
      <c r="C2198" s="21" t="s">
        <v>7244</v>
      </c>
      <c r="D2198" s="21" t="s">
        <v>26</v>
      </c>
      <c r="E2198" s="21" t="s">
        <v>7282</v>
      </c>
      <c r="F2198" s="21" t="s">
        <v>285</v>
      </c>
      <c r="G2198" s="21" t="s">
        <v>7283</v>
      </c>
      <c r="H2198" s="21" t="s">
        <v>889</v>
      </c>
      <c r="I2198" s="21">
        <v>9.1657</v>
      </c>
      <c r="J2198" s="21">
        <f t="shared" ref="J2198:J2261" si="85">I2198*0.3</f>
        <v>2.74971</v>
      </c>
      <c r="K2198" s="21">
        <f t="shared" ref="K2198:K2261" si="86">I2198*0.7</f>
        <v>6.41599</v>
      </c>
      <c r="L2198" s="21" t="s">
        <v>7202</v>
      </c>
      <c r="M2198" s="21" t="s">
        <v>23</v>
      </c>
      <c r="N2198" s="21">
        <v>1111</v>
      </c>
      <c r="O2198" s="22" t="s">
        <v>800</v>
      </c>
      <c r="P2198" s="22" t="s">
        <v>319</v>
      </c>
      <c r="Q2198" s="21" t="s">
        <v>7246</v>
      </c>
    </row>
    <row r="2199" s="1" customFormat="1" ht="24" spans="1:17">
      <c r="A2199" s="20">
        <v>2193</v>
      </c>
      <c r="B2199" s="21" t="s">
        <v>770</v>
      </c>
      <c r="C2199" s="21" t="s">
        <v>7244</v>
      </c>
      <c r="D2199" s="21" t="s">
        <v>26</v>
      </c>
      <c r="E2199" s="21" t="s">
        <v>7284</v>
      </c>
      <c r="F2199" s="21" t="s">
        <v>285</v>
      </c>
      <c r="G2199" s="21" t="s">
        <v>7285</v>
      </c>
      <c r="H2199" s="21" t="s">
        <v>889</v>
      </c>
      <c r="I2199" s="21">
        <v>9.6393</v>
      </c>
      <c r="J2199" s="21">
        <f t="shared" si="85"/>
        <v>2.89179</v>
      </c>
      <c r="K2199" s="21">
        <f t="shared" si="86"/>
        <v>6.74751</v>
      </c>
      <c r="L2199" s="21" t="s">
        <v>7204</v>
      </c>
      <c r="M2199" s="21" t="s">
        <v>23</v>
      </c>
      <c r="N2199" s="21">
        <v>1112</v>
      </c>
      <c r="O2199" s="22" t="s">
        <v>800</v>
      </c>
      <c r="P2199" s="22" t="s">
        <v>319</v>
      </c>
      <c r="Q2199" s="21" t="s">
        <v>7246</v>
      </c>
    </row>
    <row r="2200" s="1" customFormat="1" ht="24" spans="1:17">
      <c r="A2200" s="20">
        <v>2194</v>
      </c>
      <c r="B2200" s="21" t="s">
        <v>770</v>
      </c>
      <c r="C2200" s="21" t="s">
        <v>7244</v>
      </c>
      <c r="D2200" s="21" t="s">
        <v>26</v>
      </c>
      <c r="E2200" s="21" t="s">
        <v>7286</v>
      </c>
      <c r="F2200" s="21" t="s">
        <v>72</v>
      </c>
      <c r="G2200" s="21" t="s">
        <v>7287</v>
      </c>
      <c r="H2200" s="21" t="s">
        <v>889</v>
      </c>
      <c r="I2200" s="21">
        <v>8.9388</v>
      </c>
      <c r="J2200" s="21">
        <f t="shared" si="85"/>
        <v>2.68164</v>
      </c>
      <c r="K2200" s="21">
        <f t="shared" si="86"/>
        <v>6.25716</v>
      </c>
      <c r="L2200" s="21" t="s">
        <v>7207</v>
      </c>
      <c r="M2200" s="21" t="s">
        <v>23</v>
      </c>
      <c r="N2200" s="21">
        <v>1451</v>
      </c>
      <c r="O2200" s="22" t="s">
        <v>800</v>
      </c>
      <c r="P2200" s="22" t="s">
        <v>319</v>
      </c>
      <c r="Q2200" s="21" t="s">
        <v>7246</v>
      </c>
    </row>
    <row r="2201" s="1" customFormat="1" ht="24" spans="1:17">
      <c r="A2201" s="20">
        <v>2195</v>
      </c>
      <c r="B2201" s="21" t="s">
        <v>770</v>
      </c>
      <c r="C2201" s="21" t="s">
        <v>7244</v>
      </c>
      <c r="D2201" s="21" t="s">
        <v>26</v>
      </c>
      <c r="E2201" s="21" t="s">
        <v>7288</v>
      </c>
      <c r="F2201" s="21" t="s">
        <v>72</v>
      </c>
      <c r="G2201" s="21" t="s">
        <v>7289</v>
      </c>
      <c r="H2201" s="21" t="s">
        <v>889</v>
      </c>
      <c r="I2201" s="21">
        <v>15.1221</v>
      </c>
      <c r="J2201" s="21">
        <f t="shared" si="85"/>
        <v>4.53663</v>
      </c>
      <c r="K2201" s="21">
        <f t="shared" si="86"/>
        <v>10.58547</v>
      </c>
      <c r="L2201" s="21" t="s">
        <v>7209</v>
      </c>
      <c r="M2201" s="21" t="s">
        <v>23</v>
      </c>
      <c r="N2201" s="21">
        <v>1452</v>
      </c>
      <c r="O2201" s="22" t="s">
        <v>800</v>
      </c>
      <c r="P2201" s="22" t="s">
        <v>319</v>
      </c>
      <c r="Q2201" s="21" t="s">
        <v>7246</v>
      </c>
    </row>
    <row r="2202" s="1" customFormat="1" ht="24" spans="1:17">
      <c r="A2202" s="20">
        <v>2196</v>
      </c>
      <c r="B2202" s="21" t="s">
        <v>770</v>
      </c>
      <c r="C2202" s="21" t="s">
        <v>7244</v>
      </c>
      <c r="D2202" s="21" t="s">
        <v>26</v>
      </c>
      <c r="E2202" s="21" t="s">
        <v>7290</v>
      </c>
      <c r="F2202" s="21" t="s">
        <v>303</v>
      </c>
      <c r="G2202" s="21" t="s">
        <v>7291</v>
      </c>
      <c r="H2202" s="21" t="s">
        <v>889</v>
      </c>
      <c r="I2202" s="21">
        <v>5.2387</v>
      </c>
      <c r="J2202" s="21">
        <f t="shared" si="85"/>
        <v>1.57161</v>
      </c>
      <c r="K2202" s="21">
        <f t="shared" si="86"/>
        <v>3.66709</v>
      </c>
      <c r="L2202" s="21" t="s">
        <v>7211</v>
      </c>
      <c r="M2202" s="21" t="s">
        <v>23</v>
      </c>
      <c r="N2202" s="21">
        <v>1321</v>
      </c>
      <c r="O2202" s="22" t="s">
        <v>800</v>
      </c>
      <c r="P2202" s="22" t="s">
        <v>319</v>
      </c>
      <c r="Q2202" s="21" t="s">
        <v>7246</v>
      </c>
    </row>
    <row r="2203" s="1" customFormat="1" ht="24" spans="1:17">
      <c r="A2203" s="20">
        <v>2197</v>
      </c>
      <c r="B2203" s="21" t="s">
        <v>770</v>
      </c>
      <c r="C2203" s="21" t="s">
        <v>7244</v>
      </c>
      <c r="D2203" s="21" t="s">
        <v>26</v>
      </c>
      <c r="E2203" s="21" t="s">
        <v>7292</v>
      </c>
      <c r="F2203" s="21" t="s">
        <v>303</v>
      </c>
      <c r="G2203" s="21" t="s">
        <v>7293</v>
      </c>
      <c r="H2203" s="21" t="s">
        <v>889</v>
      </c>
      <c r="I2203" s="21">
        <v>16.669</v>
      </c>
      <c r="J2203" s="21">
        <f t="shared" si="85"/>
        <v>5.0007</v>
      </c>
      <c r="K2203" s="21">
        <f t="shared" si="86"/>
        <v>11.6683</v>
      </c>
      <c r="L2203" s="21" t="s">
        <v>7214</v>
      </c>
      <c r="M2203" s="21" t="s">
        <v>23</v>
      </c>
      <c r="N2203" s="21">
        <v>1322</v>
      </c>
      <c r="O2203" s="22" t="s">
        <v>800</v>
      </c>
      <c r="P2203" s="22" t="s">
        <v>319</v>
      </c>
      <c r="Q2203" s="21" t="s">
        <v>7246</v>
      </c>
    </row>
    <row r="2204" s="1" customFormat="1" ht="24" spans="1:17">
      <c r="A2204" s="20">
        <v>2198</v>
      </c>
      <c r="B2204" s="21" t="s">
        <v>770</v>
      </c>
      <c r="C2204" s="21" t="s">
        <v>7244</v>
      </c>
      <c r="D2204" s="21" t="s">
        <v>26</v>
      </c>
      <c r="E2204" s="21" t="s">
        <v>7294</v>
      </c>
      <c r="F2204" s="21" t="s">
        <v>271</v>
      </c>
      <c r="G2204" s="21" t="s">
        <v>7295</v>
      </c>
      <c r="H2204" s="21" t="s">
        <v>889</v>
      </c>
      <c r="I2204" s="21">
        <v>3.1533</v>
      </c>
      <c r="J2204" s="21">
        <f t="shared" si="85"/>
        <v>0.94599</v>
      </c>
      <c r="K2204" s="21">
        <f t="shared" si="86"/>
        <v>2.20731</v>
      </c>
      <c r="L2204" s="21" t="s">
        <v>7217</v>
      </c>
      <c r="M2204" s="21" t="s">
        <v>23</v>
      </c>
      <c r="N2204" s="21">
        <v>1661</v>
      </c>
      <c r="O2204" s="22" t="s">
        <v>800</v>
      </c>
      <c r="P2204" s="22" t="s">
        <v>319</v>
      </c>
      <c r="Q2204" s="21" t="s">
        <v>7246</v>
      </c>
    </row>
    <row r="2205" s="1" customFormat="1" ht="24" spans="1:17">
      <c r="A2205" s="20">
        <v>2199</v>
      </c>
      <c r="B2205" s="21" t="s">
        <v>770</v>
      </c>
      <c r="C2205" s="21" t="s">
        <v>7244</v>
      </c>
      <c r="D2205" s="21" t="s">
        <v>26</v>
      </c>
      <c r="E2205" s="21" t="s">
        <v>7296</v>
      </c>
      <c r="F2205" s="21" t="s">
        <v>298</v>
      </c>
      <c r="G2205" s="21" t="s">
        <v>7297</v>
      </c>
      <c r="H2205" s="21" t="s">
        <v>889</v>
      </c>
      <c r="I2205" s="21">
        <v>4.921</v>
      </c>
      <c r="J2205" s="21">
        <f t="shared" si="85"/>
        <v>1.4763</v>
      </c>
      <c r="K2205" s="21">
        <f t="shared" si="86"/>
        <v>3.4447</v>
      </c>
      <c r="L2205" s="21" t="s">
        <v>7219</v>
      </c>
      <c r="M2205" s="21" t="s">
        <v>23</v>
      </c>
      <c r="N2205" s="21">
        <v>1663</v>
      </c>
      <c r="O2205" s="22" t="s">
        <v>800</v>
      </c>
      <c r="P2205" s="22" t="s">
        <v>319</v>
      </c>
      <c r="Q2205" s="21" t="s">
        <v>7246</v>
      </c>
    </row>
    <row r="2206" s="1" customFormat="1" ht="24" spans="1:17">
      <c r="A2206" s="20">
        <v>2200</v>
      </c>
      <c r="B2206" s="21" t="s">
        <v>770</v>
      </c>
      <c r="C2206" s="21" t="s">
        <v>7244</v>
      </c>
      <c r="D2206" s="21" t="s">
        <v>26</v>
      </c>
      <c r="E2206" s="21" t="s">
        <v>7298</v>
      </c>
      <c r="F2206" s="21" t="s">
        <v>298</v>
      </c>
      <c r="G2206" s="21" t="s">
        <v>7299</v>
      </c>
      <c r="H2206" s="21" t="s">
        <v>889</v>
      </c>
      <c r="I2206" s="21">
        <v>73.2116</v>
      </c>
      <c r="J2206" s="21">
        <f t="shared" si="85"/>
        <v>21.96348</v>
      </c>
      <c r="K2206" s="21">
        <f t="shared" si="86"/>
        <v>51.24812</v>
      </c>
      <c r="L2206" s="21" t="s">
        <v>7202</v>
      </c>
      <c r="M2206" s="21" t="s">
        <v>23</v>
      </c>
      <c r="N2206" s="21">
        <v>1111</v>
      </c>
      <c r="O2206" s="22" t="s">
        <v>800</v>
      </c>
      <c r="P2206" s="22" t="s">
        <v>319</v>
      </c>
      <c r="Q2206" s="21" t="s">
        <v>7246</v>
      </c>
    </row>
    <row r="2207" s="1" customFormat="1" ht="24" spans="1:17">
      <c r="A2207" s="20">
        <v>2201</v>
      </c>
      <c r="B2207" s="21" t="s">
        <v>770</v>
      </c>
      <c r="C2207" s="21" t="s">
        <v>7244</v>
      </c>
      <c r="D2207" s="21" t="s">
        <v>26</v>
      </c>
      <c r="E2207" s="21" t="s">
        <v>7300</v>
      </c>
      <c r="F2207" s="21" t="s">
        <v>177</v>
      </c>
      <c r="G2207" s="21" t="s">
        <v>7301</v>
      </c>
      <c r="H2207" s="21" t="s">
        <v>889</v>
      </c>
      <c r="I2207" s="21">
        <v>8.836</v>
      </c>
      <c r="J2207" s="21">
        <f t="shared" si="85"/>
        <v>2.6508</v>
      </c>
      <c r="K2207" s="21">
        <f t="shared" si="86"/>
        <v>6.1852</v>
      </c>
      <c r="L2207" s="21" t="s">
        <v>6906</v>
      </c>
      <c r="M2207" s="21" t="s">
        <v>23</v>
      </c>
      <c r="N2207" s="21">
        <v>2310</v>
      </c>
      <c r="O2207" s="22" t="s">
        <v>584</v>
      </c>
      <c r="P2207" s="22" t="s">
        <v>792</v>
      </c>
      <c r="Q2207" s="21" t="s">
        <v>7246</v>
      </c>
    </row>
    <row r="2208" s="1" customFormat="1" ht="24" spans="1:17">
      <c r="A2208" s="20">
        <v>2202</v>
      </c>
      <c r="B2208" s="21" t="s">
        <v>770</v>
      </c>
      <c r="C2208" s="21" t="s">
        <v>7244</v>
      </c>
      <c r="D2208" s="21" t="s">
        <v>26</v>
      </c>
      <c r="E2208" s="21" t="s">
        <v>7302</v>
      </c>
      <c r="F2208" s="21" t="s">
        <v>177</v>
      </c>
      <c r="G2208" s="21" t="s">
        <v>7303</v>
      </c>
      <c r="H2208" s="21" t="s">
        <v>889</v>
      </c>
      <c r="I2208" s="21">
        <v>10.7812</v>
      </c>
      <c r="J2208" s="21">
        <f t="shared" si="85"/>
        <v>3.23436</v>
      </c>
      <c r="K2208" s="21">
        <f t="shared" si="86"/>
        <v>7.54684</v>
      </c>
      <c r="L2208" s="21" t="s">
        <v>7304</v>
      </c>
      <c r="M2208" s="21" t="s">
        <v>23</v>
      </c>
      <c r="N2208" s="21">
        <v>3404</v>
      </c>
      <c r="O2208" s="22" t="s">
        <v>584</v>
      </c>
      <c r="P2208" s="22" t="s">
        <v>792</v>
      </c>
      <c r="Q2208" s="21" t="s">
        <v>7246</v>
      </c>
    </row>
    <row r="2209" s="1" customFormat="1" ht="24" spans="1:17">
      <c r="A2209" s="20">
        <v>2203</v>
      </c>
      <c r="B2209" s="21" t="s">
        <v>770</v>
      </c>
      <c r="C2209" s="21" t="s">
        <v>7244</v>
      </c>
      <c r="D2209" s="21" t="s">
        <v>26</v>
      </c>
      <c r="E2209" s="21" t="s">
        <v>7305</v>
      </c>
      <c r="F2209" s="21" t="s">
        <v>146</v>
      </c>
      <c r="G2209" s="21" t="s">
        <v>7306</v>
      </c>
      <c r="H2209" s="21" t="s">
        <v>889</v>
      </c>
      <c r="I2209" s="21">
        <v>2.6443</v>
      </c>
      <c r="J2209" s="21">
        <f t="shared" si="85"/>
        <v>0.79329</v>
      </c>
      <c r="K2209" s="21">
        <f t="shared" si="86"/>
        <v>1.85101</v>
      </c>
      <c r="L2209" s="21" t="s">
        <v>6896</v>
      </c>
      <c r="M2209" s="21" t="s">
        <v>23</v>
      </c>
      <c r="N2209" s="21">
        <v>2570</v>
      </c>
      <c r="O2209" s="22" t="s">
        <v>584</v>
      </c>
      <c r="P2209" s="22" t="s">
        <v>792</v>
      </c>
      <c r="Q2209" s="21" t="s">
        <v>7246</v>
      </c>
    </row>
    <row r="2210" s="1" customFormat="1" ht="24" spans="1:17">
      <c r="A2210" s="20">
        <v>2204</v>
      </c>
      <c r="B2210" s="21" t="s">
        <v>770</v>
      </c>
      <c r="C2210" s="21" t="s">
        <v>7244</v>
      </c>
      <c r="D2210" s="21" t="s">
        <v>26</v>
      </c>
      <c r="E2210" s="21" t="s">
        <v>7307</v>
      </c>
      <c r="F2210" s="21" t="s">
        <v>233</v>
      </c>
      <c r="G2210" s="21" t="s">
        <v>7308</v>
      </c>
      <c r="H2210" s="21" t="s">
        <v>889</v>
      </c>
      <c r="I2210" s="21">
        <v>52.0238</v>
      </c>
      <c r="J2210" s="21">
        <f t="shared" si="85"/>
        <v>15.60714</v>
      </c>
      <c r="K2210" s="21">
        <f t="shared" si="86"/>
        <v>36.41666</v>
      </c>
      <c r="L2210" s="21" t="s">
        <v>6912</v>
      </c>
      <c r="M2210" s="21" t="s">
        <v>23</v>
      </c>
      <c r="N2210" s="21">
        <v>4450</v>
      </c>
      <c r="O2210" s="22" t="s">
        <v>584</v>
      </c>
      <c r="P2210" s="22" t="s">
        <v>792</v>
      </c>
      <c r="Q2210" s="21" t="s">
        <v>7246</v>
      </c>
    </row>
    <row r="2211" s="1" customFormat="1" ht="24" spans="1:17">
      <c r="A2211" s="20">
        <v>2205</v>
      </c>
      <c r="B2211" s="21" t="s">
        <v>770</v>
      </c>
      <c r="C2211" s="21" t="s">
        <v>7244</v>
      </c>
      <c r="D2211" s="21" t="s">
        <v>26</v>
      </c>
      <c r="E2211" s="21" t="s">
        <v>7309</v>
      </c>
      <c r="F2211" s="21" t="s">
        <v>207</v>
      </c>
      <c r="G2211" s="21" t="s">
        <v>7310</v>
      </c>
      <c r="H2211" s="21" t="s">
        <v>889</v>
      </c>
      <c r="I2211" s="21">
        <v>42.1681</v>
      </c>
      <c r="J2211" s="21">
        <f t="shared" si="85"/>
        <v>12.65043</v>
      </c>
      <c r="K2211" s="21">
        <f t="shared" si="86"/>
        <v>29.51767</v>
      </c>
      <c r="L2211" s="21" t="s">
        <v>7311</v>
      </c>
      <c r="M2211" s="21" t="s">
        <v>23</v>
      </c>
      <c r="N2211" s="21">
        <v>5410</v>
      </c>
      <c r="O2211" s="22" t="s">
        <v>584</v>
      </c>
      <c r="P2211" s="22" t="s">
        <v>792</v>
      </c>
      <c r="Q2211" s="21" t="s">
        <v>7246</v>
      </c>
    </row>
    <row r="2212" s="1" customFormat="1" ht="24" spans="1:17">
      <c r="A2212" s="20">
        <v>2206</v>
      </c>
      <c r="B2212" s="21" t="s">
        <v>770</v>
      </c>
      <c r="C2212" s="21" t="s">
        <v>7244</v>
      </c>
      <c r="D2212" s="21" t="s">
        <v>26</v>
      </c>
      <c r="E2212" s="21" t="s">
        <v>7312</v>
      </c>
      <c r="F2212" s="21" t="s">
        <v>207</v>
      </c>
      <c r="G2212" s="21" t="s">
        <v>7313</v>
      </c>
      <c r="H2212" s="21" t="s">
        <v>889</v>
      </c>
      <c r="I2212" s="21">
        <v>6.4322</v>
      </c>
      <c r="J2212" s="21">
        <f t="shared" si="85"/>
        <v>1.92966</v>
      </c>
      <c r="K2212" s="21">
        <f t="shared" si="86"/>
        <v>4.50254</v>
      </c>
      <c r="L2212" s="21" t="s">
        <v>7314</v>
      </c>
      <c r="M2212" s="21" t="s">
        <v>23</v>
      </c>
      <c r="N2212" s="21">
        <v>3540</v>
      </c>
      <c r="O2212" s="22" t="s">
        <v>584</v>
      </c>
      <c r="P2212" s="22" t="s">
        <v>792</v>
      </c>
      <c r="Q2212" s="21" t="s">
        <v>7246</v>
      </c>
    </row>
    <row r="2213" s="1" customFormat="1" ht="24" spans="1:17">
      <c r="A2213" s="20">
        <v>2207</v>
      </c>
      <c r="B2213" s="21" t="s">
        <v>770</v>
      </c>
      <c r="C2213" s="21" t="s">
        <v>7244</v>
      </c>
      <c r="D2213" s="21" t="s">
        <v>26</v>
      </c>
      <c r="E2213" s="21" t="s">
        <v>7315</v>
      </c>
      <c r="F2213" s="21" t="s">
        <v>207</v>
      </c>
      <c r="G2213" s="21" t="s">
        <v>7316</v>
      </c>
      <c r="H2213" s="21" t="s">
        <v>889</v>
      </c>
      <c r="I2213" s="21">
        <v>15.2977</v>
      </c>
      <c r="J2213" s="21">
        <f t="shared" si="85"/>
        <v>4.58931</v>
      </c>
      <c r="K2213" s="21">
        <f t="shared" si="86"/>
        <v>10.70839</v>
      </c>
      <c r="L2213" s="21" t="s">
        <v>7317</v>
      </c>
      <c r="M2213" s="21" t="s">
        <v>23</v>
      </c>
      <c r="N2213" s="21">
        <v>1240</v>
      </c>
      <c r="O2213" s="22" t="s">
        <v>584</v>
      </c>
      <c r="P2213" s="22" t="s">
        <v>792</v>
      </c>
      <c r="Q2213" s="21" t="s">
        <v>7246</v>
      </c>
    </row>
    <row r="2214" s="1" customFormat="1" ht="24" spans="1:17">
      <c r="A2214" s="20">
        <v>2208</v>
      </c>
      <c r="B2214" s="21" t="s">
        <v>770</v>
      </c>
      <c r="C2214" s="21" t="s">
        <v>7244</v>
      </c>
      <c r="D2214" s="21" t="s">
        <v>26</v>
      </c>
      <c r="E2214" s="21" t="s">
        <v>7318</v>
      </c>
      <c r="F2214" s="21" t="s">
        <v>258</v>
      </c>
      <c r="G2214" s="21" t="s">
        <v>7319</v>
      </c>
      <c r="H2214" s="21" t="s">
        <v>889</v>
      </c>
      <c r="I2214" s="21">
        <v>76.7962</v>
      </c>
      <c r="J2214" s="21">
        <f t="shared" si="85"/>
        <v>23.03886</v>
      </c>
      <c r="K2214" s="21">
        <f t="shared" si="86"/>
        <v>53.75734</v>
      </c>
      <c r="L2214" s="21" t="s">
        <v>7320</v>
      </c>
      <c r="M2214" s="21" t="s">
        <v>23</v>
      </c>
      <c r="N2214" s="21">
        <v>1580</v>
      </c>
      <c r="O2214" s="22" t="s">
        <v>584</v>
      </c>
      <c r="P2214" s="22" t="s">
        <v>792</v>
      </c>
      <c r="Q2214" s="21" t="s">
        <v>7246</v>
      </c>
    </row>
    <row r="2215" s="1" customFormat="1" ht="24" spans="1:17">
      <c r="A2215" s="20">
        <v>2209</v>
      </c>
      <c r="B2215" s="21" t="s">
        <v>770</v>
      </c>
      <c r="C2215" s="21" t="s">
        <v>7244</v>
      </c>
      <c r="D2215" s="21" t="s">
        <v>26</v>
      </c>
      <c r="E2215" s="21" t="s">
        <v>7321</v>
      </c>
      <c r="F2215" s="21" t="s">
        <v>258</v>
      </c>
      <c r="G2215" s="21" t="s">
        <v>7322</v>
      </c>
      <c r="H2215" s="21" t="s">
        <v>889</v>
      </c>
      <c r="I2215" s="21">
        <v>7.8537</v>
      </c>
      <c r="J2215" s="21">
        <f t="shared" si="85"/>
        <v>2.35611</v>
      </c>
      <c r="K2215" s="21">
        <f t="shared" si="86"/>
        <v>5.49759</v>
      </c>
      <c r="L2215" s="21" t="s">
        <v>7323</v>
      </c>
      <c r="M2215" s="21" t="s">
        <v>23</v>
      </c>
      <c r="N2215" s="21">
        <v>5871</v>
      </c>
      <c r="O2215" s="22" t="s">
        <v>584</v>
      </c>
      <c r="P2215" s="22" t="s">
        <v>792</v>
      </c>
      <c r="Q2215" s="21" t="s">
        <v>7246</v>
      </c>
    </row>
    <row r="2216" s="1" customFormat="1" ht="24" spans="1:17">
      <c r="A2216" s="20">
        <v>2210</v>
      </c>
      <c r="B2216" s="21" t="s">
        <v>770</v>
      </c>
      <c r="C2216" s="21" t="s">
        <v>7244</v>
      </c>
      <c r="D2216" s="21" t="s">
        <v>26</v>
      </c>
      <c r="E2216" s="21" t="s">
        <v>7324</v>
      </c>
      <c r="F2216" s="21" t="s">
        <v>258</v>
      </c>
      <c r="G2216" s="21" t="s">
        <v>7325</v>
      </c>
      <c r="H2216" s="21" t="s">
        <v>889</v>
      </c>
      <c r="I2216" s="21">
        <v>14.9541</v>
      </c>
      <c r="J2216" s="21">
        <f t="shared" si="85"/>
        <v>4.48623</v>
      </c>
      <c r="K2216" s="21">
        <f t="shared" si="86"/>
        <v>10.46787</v>
      </c>
      <c r="L2216" s="21" t="s">
        <v>7326</v>
      </c>
      <c r="M2216" s="21" t="s">
        <v>23</v>
      </c>
      <c r="N2216" s="21">
        <v>2589</v>
      </c>
      <c r="O2216" s="22" t="s">
        <v>584</v>
      </c>
      <c r="P2216" s="22" t="s">
        <v>792</v>
      </c>
      <c r="Q2216" s="21" t="s">
        <v>7246</v>
      </c>
    </row>
    <row r="2217" s="1" customFormat="1" ht="24" spans="1:17">
      <c r="A2217" s="20">
        <v>2211</v>
      </c>
      <c r="B2217" s="21" t="s">
        <v>770</v>
      </c>
      <c r="C2217" s="21" t="s">
        <v>7244</v>
      </c>
      <c r="D2217" s="21" t="s">
        <v>26</v>
      </c>
      <c r="E2217" s="21" t="s">
        <v>7327</v>
      </c>
      <c r="F2217" s="21" t="s">
        <v>51</v>
      </c>
      <c r="G2217" s="21" t="s">
        <v>7328</v>
      </c>
      <c r="H2217" s="21" t="s">
        <v>889</v>
      </c>
      <c r="I2217" s="21">
        <v>12.9099</v>
      </c>
      <c r="J2217" s="21">
        <f t="shared" si="85"/>
        <v>3.87297</v>
      </c>
      <c r="K2217" s="21">
        <f t="shared" si="86"/>
        <v>9.03693</v>
      </c>
      <c r="L2217" s="21" t="s">
        <v>7329</v>
      </c>
      <c r="M2217" s="21" t="s">
        <v>23</v>
      </c>
      <c r="N2217" s="21">
        <v>3448</v>
      </c>
      <c r="O2217" s="22" t="s">
        <v>584</v>
      </c>
      <c r="P2217" s="22" t="s">
        <v>792</v>
      </c>
      <c r="Q2217" s="21" t="s">
        <v>7246</v>
      </c>
    </row>
    <row r="2218" s="1" customFormat="1" ht="24" spans="1:17">
      <c r="A2218" s="20">
        <v>2212</v>
      </c>
      <c r="B2218" s="21" t="s">
        <v>770</v>
      </c>
      <c r="C2218" s="21" t="s">
        <v>7244</v>
      </c>
      <c r="D2218" s="21" t="s">
        <v>26</v>
      </c>
      <c r="E2218" s="21" t="s">
        <v>7330</v>
      </c>
      <c r="F2218" s="21" t="s">
        <v>51</v>
      </c>
      <c r="G2218" s="21" t="s">
        <v>7331</v>
      </c>
      <c r="H2218" s="21" t="s">
        <v>889</v>
      </c>
      <c r="I2218" s="21">
        <v>11.8792</v>
      </c>
      <c r="J2218" s="21">
        <f t="shared" si="85"/>
        <v>3.56376</v>
      </c>
      <c r="K2218" s="21">
        <f t="shared" si="86"/>
        <v>8.31544</v>
      </c>
      <c r="L2218" s="21" t="s">
        <v>6906</v>
      </c>
      <c r="M2218" s="21" t="s">
        <v>23</v>
      </c>
      <c r="N2218" s="21">
        <v>2310</v>
      </c>
      <c r="O2218" s="22" t="s">
        <v>584</v>
      </c>
      <c r="P2218" s="22" t="s">
        <v>792</v>
      </c>
      <c r="Q2218" s="21" t="s">
        <v>7246</v>
      </c>
    </row>
    <row r="2219" s="1" customFormat="1" ht="24" spans="1:17">
      <c r="A2219" s="20">
        <v>2213</v>
      </c>
      <c r="B2219" s="21" t="s">
        <v>770</v>
      </c>
      <c r="C2219" s="21" t="s">
        <v>7244</v>
      </c>
      <c r="D2219" s="21" t="s">
        <v>26</v>
      </c>
      <c r="E2219" s="21" t="s">
        <v>7332</v>
      </c>
      <c r="F2219" s="21" t="s">
        <v>51</v>
      </c>
      <c r="G2219" s="21" t="s">
        <v>7333</v>
      </c>
      <c r="H2219" s="21" t="s">
        <v>889</v>
      </c>
      <c r="I2219" s="21">
        <v>31.8401</v>
      </c>
      <c r="J2219" s="21">
        <f t="shared" si="85"/>
        <v>9.55203</v>
      </c>
      <c r="K2219" s="21">
        <f t="shared" si="86"/>
        <v>22.28807</v>
      </c>
      <c r="L2219" s="21" t="s">
        <v>7304</v>
      </c>
      <c r="M2219" s="21" t="s">
        <v>23</v>
      </c>
      <c r="N2219" s="21">
        <v>3404</v>
      </c>
      <c r="O2219" s="22" t="s">
        <v>584</v>
      </c>
      <c r="P2219" s="22" t="s">
        <v>792</v>
      </c>
      <c r="Q2219" s="21" t="s">
        <v>7246</v>
      </c>
    </row>
    <row r="2220" s="1" customFormat="1" ht="24" spans="1:17">
      <c r="A2220" s="20">
        <v>2214</v>
      </c>
      <c r="B2220" s="21" t="s">
        <v>770</v>
      </c>
      <c r="C2220" s="21" t="s">
        <v>7244</v>
      </c>
      <c r="D2220" s="21" t="s">
        <v>26</v>
      </c>
      <c r="E2220" s="21" t="s">
        <v>7334</v>
      </c>
      <c r="F2220" s="21" t="s">
        <v>51</v>
      </c>
      <c r="G2220" s="21" t="s">
        <v>7335</v>
      </c>
      <c r="H2220" s="21" t="s">
        <v>889</v>
      </c>
      <c r="I2220" s="21">
        <v>1.2728</v>
      </c>
      <c r="J2220" s="21">
        <f t="shared" si="85"/>
        <v>0.38184</v>
      </c>
      <c r="K2220" s="21">
        <f t="shared" si="86"/>
        <v>0.89096</v>
      </c>
      <c r="L2220" s="21" t="s">
        <v>6896</v>
      </c>
      <c r="M2220" s="21" t="s">
        <v>23</v>
      </c>
      <c r="N2220" s="21">
        <v>2570</v>
      </c>
      <c r="O2220" s="22" t="s">
        <v>584</v>
      </c>
      <c r="P2220" s="22" t="s">
        <v>792</v>
      </c>
      <c r="Q2220" s="21" t="s">
        <v>7246</v>
      </c>
    </row>
    <row r="2221" s="1" customFormat="1" ht="24" spans="1:17">
      <c r="A2221" s="20">
        <v>2215</v>
      </c>
      <c r="B2221" s="21" t="s">
        <v>770</v>
      </c>
      <c r="C2221" s="21" t="s">
        <v>7244</v>
      </c>
      <c r="D2221" s="21" t="s">
        <v>26</v>
      </c>
      <c r="E2221" s="21" t="s">
        <v>7336</v>
      </c>
      <c r="F2221" s="21" t="s">
        <v>159</v>
      </c>
      <c r="G2221" s="21" t="s">
        <v>7337</v>
      </c>
      <c r="H2221" s="21" t="s">
        <v>889</v>
      </c>
      <c r="I2221" s="21">
        <v>6.7402</v>
      </c>
      <c r="J2221" s="21">
        <f t="shared" si="85"/>
        <v>2.02206</v>
      </c>
      <c r="K2221" s="21">
        <f t="shared" si="86"/>
        <v>4.71814</v>
      </c>
      <c r="L2221" s="21" t="s">
        <v>6912</v>
      </c>
      <c r="M2221" s="21" t="s">
        <v>23</v>
      </c>
      <c r="N2221" s="21">
        <v>4450</v>
      </c>
      <c r="O2221" s="22" t="s">
        <v>584</v>
      </c>
      <c r="P2221" s="22" t="s">
        <v>792</v>
      </c>
      <c r="Q2221" s="21" t="s">
        <v>7246</v>
      </c>
    </row>
    <row r="2222" s="1" customFormat="1" ht="24" spans="1:17">
      <c r="A2222" s="20">
        <v>2216</v>
      </c>
      <c r="B2222" s="21" t="s">
        <v>770</v>
      </c>
      <c r="C2222" s="21" t="s">
        <v>7244</v>
      </c>
      <c r="D2222" s="21" t="s">
        <v>26</v>
      </c>
      <c r="E2222" s="21" t="s">
        <v>7338</v>
      </c>
      <c r="F2222" s="21" t="s">
        <v>159</v>
      </c>
      <c r="G2222" s="21" t="s">
        <v>7339</v>
      </c>
      <c r="H2222" s="21" t="s">
        <v>889</v>
      </c>
      <c r="I2222" s="21">
        <v>1.046</v>
      </c>
      <c r="J2222" s="21">
        <f t="shared" si="85"/>
        <v>0.3138</v>
      </c>
      <c r="K2222" s="21">
        <f t="shared" si="86"/>
        <v>0.7322</v>
      </c>
      <c r="L2222" s="21" t="s">
        <v>7311</v>
      </c>
      <c r="M2222" s="21" t="s">
        <v>23</v>
      </c>
      <c r="N2222" s="21">
        <v>5410</v>
      </c>
      <c r="O2222" s="22" t="s">
        <v>584</v>
      </c>
      <c r="P2222" s="22" t="s">
        <v>792</v>
      </c>
      <c r="Q2222" s="21" t="s">
        <v>7246</v>
      </c>
    </row>
    <row r="2223" s="1" customFormat="1" ht="24" spans="1:17">
      <c r="A2223" s="20">
        <v>2217</v>
      </c>
      <c r="B2223" s="21" t="s">
        <v>770</v>
      </c>
      <c r="C2223" s="21" t="s">
        <v>7244</v>
      </c>
      <c r="D2223" s="21" t="s">
        <v>26</v>
      </c>
      <c r="E2223" s="21" t="s">
        <v>7340</v>
      </c>
      <c r="F2223" s="21" t="s">
        <v>168</v>
      </c>
      <c r="G2223" s="21" t="s">
        <v>7341</v>
      </c>
      <c r="H2223" s="21" t="s">
        <v>889</v>
      </c>
      <c r="I2223" s="21">
        <v>58.2119</v>
      </c>
      <c r="J2223" s="21">
        <f t="shared" si="85"/>
        <v>17.46357</v>
      </c>
      <c r="K2223" s="21">
        <f t="shared" si="86"/>
        <v>40.74833</v>
      </c>
      <c r="L2223" s="21" t="s">
        <v>7314</v>
      </c>
      <c r="M2223" s="21" t="s">
        <v>23</v>
      </c>
      <c r="N2223" s="21">
        <v>3540</v>
      </c>
      <c r="O2223" s="22" t="s">
        <v>584</v>
      </c>
      <c r="P2223" s="22" t="s">
        <v>792</v>
      </c>
      <c r="Q2223" s="21" t="s">
        <v>7246</v>
      </c>
    </row>
    <row r="2224" s="1" customFormat="1" ht="24" spans="1:17">
      <c r="A2224" s="20">
        <v>2218</v>
      </c>
      <c r="B2224" s="21" t="s">
        <v>770</v>
      </c>
      <c r="C2224" s="21" t="s">
        <v>7244</v>
      </c>
      <c r="D2224" s="21" t="s">
        <v>26</v>
      </c>
      <c r="E2224" s="21" t="s">
        <v>7342</v>
      </c>
      <c r="F2224" s="21" t="s">
        <v>168</v>
      </c>
      <c r="G2224" s="21" t="s">
        <v>7343</v>
      </c>
      <c r="H2224" s="21" t="s">
        <v>889</v>
      </c>
      <c r="I2224" s="21">
        <v>7.1817</v>
      </c>
      <c r="J2224" s="21">
        <f t="shared" si="85"/>
        <v>2.15451</v>
      </c>
      <c r="K2224" s="21">
        <f t="shared" si="86"/>
        <v>5.02719</v>
      </c>
      <c r="L2224" s="21" t="s">
        <v>7317</v>
      </c>
      <c r="M2224" s="21" t="s">
        <v>23</v>
      </c>
      <c r="N2224" s="21">
        <v>1240</v>
      </c>
      <c r="O2224" s="22" t="s">
        <v>584</v>
      </c>
      <c r="P2224" s="22" t="s">
        <v>792</v>
      </c>
      <c r="Q2224" s="21" t="s">
        <v>7246</v>
      </c>
    </row>
    <row r="2225" s="1" customFormat="1" ht="24" spans="1:17">
      <c r="A2225" s="20">
        <v>2219</v>
      </c>
      <c r="B2225" s="21" t="s">
        <v>770</v>
      </c>
      <c r="C2225" s="21" t="s">
        <v>7244</v>
      </c>
      <c r="D2225" s="21" t="s">
        <v>26</v>
      </c>
      <c r="E2225" s="21" t="s">
        <v>7344</v>
      </c>
      <c r="F2225" s="21" t="s">
        <v>77</v>
      </c>
      <c r="G2225" s="21" t="s">
        <v>7345</v>
      </c>
      <c r="H2225" s="21" t="s">
        <v>889</v>
      </c>
      <c r="I2225" s="21">
        <v>3.0577</v>
      </c>
      <c r="J2225" s="21">
        <f t="shared" si="85"/>
        <v>0.91731</v>
      </c>
      <c r="K2225" s="21">
        <f t="shared" si="86"/>
        <v>2.14039</v>
      </c>
      <c r="L2225" s="21" t="s">
        <v>7320</v>
      </c>
      <c r="M2225" s="21" t="s">
        <v>23</v>
      </c>
      <c r="N2225" s="21">
        <v>1580</v>
      </c>
      <c r="O2225" s="22" t="s">
        <v>584</v>
      </c>
      <c r="P2225" s="22" t="s">
        <v>792</v>
      </c>
      <c r="Q2225" s="21" t="s">
        <v>7246</v>
      </c>
    </row>
    <row r="2226" s="1" customFormat="1" ht="24" spans="1:17">
      <c r="A2226" s="20">
        <v>2220</v>
      </c>
      <c r="B2226" s="21" t="s">
        <v>770</v>
      </c>
      <c r="C2226" s="21" t="s">
        <v>7244</v>
      </c>
      <c r="D2226" s="21" t="s">
        <v>26</v>
      </c>
      <c r="E2226" s="21" t="s">
        <v>7346</v>
      </c>
      <c r="F2226" s="21" t="s">
        <v>77</v>
      </c>
      <c r="G2226" s="21" t="s">
        <v>7347</v>
      </c>
      <c r="H2226" s="21" t="s">
        <v>889</v>
      </c>
      <c r="I2226" s="21">
        <v>18.402</v>
      </c>
      <c r="J2226" s="21">
        <f t="shared" si="85"/>
        <v>5.5206</v>
      </c>
      <c r="K2226" s="21">
        <f t="shared" si="86"/>
        <v>12.8814</v>
      </c>
      <c r="L2226" s="21" t="s">
        <v>7323</v>
      </c>
      <c r="M2226" s="21" t="s">
        <v>23</v>
      </c>
      <c r="N2226" s="21">
        <v>5871</v>
      </c>
      <c r="O2226" s="22" t="s">
        <v>584</v>
      </c>
      <c r="P2226" s="22" t="s">
        <v>792</v>
      </c>
      <c r="Q2226" s="21" t="s">
        <v>7246</v>
      </c>
    </row>
    <row r="2227" s="1" customFormat="1" ht="24" spans="1:17">
      <c r="A2227" s="20">
        <v>2221</v>
      </c>
      <c r="B2227" s="21" t="s">
        <v>770</v>
      </c>
      <c r="C2227" s="21" t="s">
        <v>7244</v>
      </c>
      <c r="D2227" s="21" t="s">
        <v>26</v>
      </c>
      <c r="E2227" s="21" t="s">
        <v>7348</v>
      </c>
      <c r="F2227" s="21" t="s">
        <v>77</v>
      </c>
      <c r="G2227" s="21" t="s">
        <v>7349</v>
      </c>
      <c r="H2227" s="21" t="s">
        <v>889</v>
      </c>
      <c r="I2227" s="21">
        <v>26.3794</v>
      </c>
      <c r="J2227" s="21">
        <f t="shared" si="85"/>
        <v>7.91382</v>
      </c>
      <c r="K2227" s="21">
        <f t="shared" si="86"/>
        <v>18.46558</v>
      </c>
      <c r="L2227" s="21" t="s">
        <v>7326</v>
      </c>
      <c r="M2227" s="21" t="s">
        <v>23</v>
      </c>
      <c r="N2227" s="21">
        <v>2589</v>
      </c>
      <c r="O2227" s="22" t="s">
        <v>584</v>
      </c>
      <c r="P2227" s="22" t="s">
        <v>792</v>
      </c>
      <c r="Q2227" s="21" t="s">
        <v>7246</v>
      </c>
    </row>
    <row r="2228" s="1" customFormat="1" ht="24" spans="1:17">
      <c r="A2228" s="20">
        <v>2222</v>
      </c>
      <c r="B2228" s="21" t="s">
        <v>770</v>
      </c>
      <c r="C2228" s="21" t="s">
        <v>7244</v>
      </c>
      <c r="D2228" s="21" t="s">
        <v>26</v>
      </c>
      <c r="E2228" s="21" t="s">
        <v>7350</v>
      </c>
      <c r="F2228" s="21" t="s">
        <v>198</v>
      </c>
      <c r="G2228" s="21" t="s">
        <v>7351</v>
      </c>
      <c r="H2228" s="21" t="s">
        <v>889</v>
      </c>
      <c r="I2228" s="21">
        <v>2.6898</v>
      </c>
      <c r="J2228" s="21">
        <f t="shared" si="85"/>
        <v>0.80694</v>
      </c>
      <c r="K2228" s="21">
        <f t="shared" si="86"/>
        <v>1.88286</v>
      </c>
      <c r="L2228" s="21" t="s">
        <v>7329</v>
      </c>
      <c r="M2228" s="21" t="s">
        <v>23</v>
      </c>
      <c r="N2228" s="21">
        <v>3448</v>
      </c>
      <c r="O2228" s="22" t="s">
        <v>584</v>
      </c>
      <c r="P2228" s="22" t="s">
        <v>792</v>
      </c>
      <c r="Q2228" s="21" t="s">
        <v>7246</v>
      </c>
    </row>
    <row r="2229" s="1" customFormat="1" ht="24" spans="1:17">
      <c r="A2229" s="20">
        <v>2223</v>
      </c>
      <c r="B2229" s="21" t="s">
        <v>770</v>
      </c>
      <c r="C2229" s="21" t="s">
        <v>7244</v>
      </c>
      <c r="D2229" s="21" t="s">
        <v>26</v>
      </c>
      <c r="E2229" s="21" t="s">
        <v>7352</v>
      </c>
      <c r="F2229" s="21" t="s">
        <v>198</v>
      </c>
      <c r="G2229" s="21" t="s">
        <v>7353</v>
      </c>
      <c r="H2229" s="21" t="s">
        <v>889</v>
      </c>
      <c r="I2229" s="21">
        <v>7.4041</v>
      </c>
      <c r="J2229" s="21">
        <f t="shared" si="85"/>
        <v>2.22123</v>
      </c>
      <c r="K2229" s="21">
        <f t="shared" si="86"/>
        <v>5.18287</v>
      </c>
      <c r="L2229" s="21" t="s">
        <v>6906</v>
      </c>
      <c r="M2229" s="21" t="s">
        <v>23</v>
      </c>
      <c r="N2229" s="21">
        <v>2310</v>
      </c>
      <c r="O2229" s="22" t="s">
        <v>584</v>
      </c>
      <c r="P2229" s="22" t="s">
        <v>792</v>
      </c>
      <c r="Q2229" s="21" t="s">
        <v>7246</v>
      </c>
    </row>
    <row r="2230" s="1" customFormat="1" ht="24" spans="1:17">
      <c r="A2230" s="20">
        <v>2224</v>
      </c>
      <c r="B2230" s="21" t="s">
        <v>770</v>
      </c>
      <c r="C2230" s="21" t="s">
        <v>7244</v>
      </c>
      <c r="D2230" s="21" t="s">
        <v>26</v>
      </c>
      <c r="E2230" s="21" t="s">
        <v>7354</v>
      </c>
      <c r="F2230" s="21" t="s">
        <v>198</v>
      </c>
      <c r="G2230" s="21" t="s">
        <v>7355</v>
      </c>
      <c r="H2230" s="21" t="s">
        <v>889</v>
      </c>
      <c r="I2230" s="21">
        <v>24.8775</v>
      </c>
      <c r="J2230" s="21">
        <f t="shared" si="85"/>
        <v>7.46325</v>
      </c>
      <c r="K2230" s="21">
        <f t="shared" si="86"/>
        <v>17.41425</v>
      </c>
      <c r="L2230" s="21" t="s">
        <v>7304</v>
      </c>
      <c r="M2230" s="21" t="s">
        <v>23</v>
      </c>
      <c r="N2230" s="21">
        <v>3404</v>
      </c>
      <c r="O2230" s="22" t="s">
        <v>584</v>
      </c>
      <c r="P2230" s="22" t="s">
        <v>792</v>
      </c>
      <c r="Q2230" s="21" t="s">
        <v>7246</v>
      </c>
    </row>
    <row r="2231" s="1" customFormat="1" ht="24" spans="1:17">
      <c r="A2231" s="20">
        <v>2225</v>
      </c>
      <c r="B2231" s="21" t="s">
        <v>770</v>
      </c>
      <c r="C2231" s="21" t="s">
        <v>7244</v>
      </c>
      <c r="D2231" s="21" t="s">
        <v>26</v>
      </c>
      <c r="E2231" s="21" t="s">
        <v>7356</v>
      </c>
      <c r="F2231" s="21" t="s">
        <v>276</v>
      </c>
      <c r="G2231" s="21" t="s">
        <v>7357</v>
      </c>
      <c r="H2231" s="21" t="s">
        <v>889</v>
      </c>
      <c r="I2231" s="21">
        <v>8.6469</v>
      </c>
      <c r="J2231" s="21">
        <f t="shared" si="85"/>
        <v>2.59407</v>
      </c>
      <c r="K2231" s="21">
        <f t="shared" si="86"/>
        <v>6.05283</v>
      </c>
      <c r="L2231" s="21" t="s">
        <v>6896</v>
      </c>
      <c r="M2231" s="21" t="s">
        <v>23</v>
      </c>
      <c r="N2231" s="21">
        <v>2570</v>
      </c>
      <c r="O2231" s="22" t="s">
        <v>584</v>
      </c>
      <c r="P2231" s="22" t="s">
        <v>792</v>
      </c>
      <c r="Q2231" s="21" t="s">
        <v>7246</v>
      </c>
    </row>
    <row r="2232" s="1" customFormat="1" ht="24" spans="1:17">
      <c r="A2232" s="20">
        <v>2226</v>
      </c>
      <c r="B2232" s="21" t="s">
        <v>770</v>
      </c>
      <c r="C2232" s="21" t="s">
        <v>7244</v>
      </c>
      <c r="D2232" s="21" t="s">
        <v>26</v>
      </c>
      <c r="E2232" s="21" t="s">
        <v>7358</v>
      </c>
      <c r="F2232" s="21" t="s">
        <v>276</v>
      </c>
      <c r="G2232" s="21" t="s">
        <v>7359</v>
      </c>
      <c r="H2232" s="21" t="s">
        <v>889</v>
      </c>
      <c r="I2232" s="21">
        <v>5.0177</v>
      </c>
      <c r="J2232" s="21">
        <f t="shared" si="85"/>
        <v>1.50531</v>
      </c>
      <c r="K2232" s="21">
        <f t="shared" si="86"/>
        <v>3.51239</v>
      </c>
      <c r="L2232" s="21" t="s">
        <v>6912</v>
      </c>
      <c r="M2232" s="21" t="s">
        <v>23</v>
      </c>
      <c r="N2232" s="21">
        <v>4450</v>
      </c>
      <c r="O2232" s="22" t="s">
        <v>584</v>
      </c>
      <c r="P2232" s="22" t="s">
        <v>792</v>
      </c>
      <c r="Q2232" s="21" t="s">
        <v>7246</v>
      </c>
    </row>
    <row r="2233" s="1" customFormat="1" ht="24" spans="1:17">
      <c r="A2233" s="20">
        <v>2227</v>
      </c>
      <c r="B2233" s="21" t="s">
        <v>770</v>
      </c>
      <c r="C2233" s="21" t="s">
        <v>7244</v>
      </c>
      <c r="D2233" s="21" t="s">
        <v>26</v>
      </c>
      <c r="E2233" s="21" t="s">
        <v>7360</v>
      </c>
      <c r="F2233" s="21" t="s">
        <v>94</v>
      </c>
      <c r="G2233" s="21" t="s">
        <v>7361</v>
      </c>
      <c r="H2233" s="21" t="s">
        <v>889</v>
      </c>
      <c r="I2233" s="21">
        <v>9.8716</v>
      </c>
      <c r="J2233" s="21">
        <f t="shared" si="85"/>
        <v>2.96148</v>
      </c>
      <c r="K2233" s="21">
        <f t="shared" si="86"/>
        <v>6.91012</v>
      </c>
      <c r="L2233" s="21" t="s">
        <v>7311</v>
      </c>
      <c r="M2233" s="21" t="s">
        <v>23</v>
      </c>
      <c r="N2233" s="21">
        <v>5410</v>
      </c>
      <c r="O2233" s="22" t="s">
        <v>584</v>
      </c>
      <c r="P2233" s="22" t="s">
        <v>792</v>
      </c>
      <c r="Q2233" s="21" t="s">
        <v>7246</v>
      </c>
    </row>
    <row r="2234" s="1" customFormat="1" ht="24" spans="1:17">
      <c r="A2234" s="20">
        <v>2228</v>
      </c>
      <c r="B2234" s="21" t="s">
        <v>770</v>
      </c>
      <c r="C2234" s="21" t="s">
        <v>7244</v>
      </c>
      <c r="D2234" s="21" t="s">
        <v>26</v>
      </c>
      <c r="E2234" s="21" t="s">
        <v>7362</v>
      </c>
      <c r="F2234" s="21" t="s">
        <v>116</v>
      </c>
      <c r="G2234" s="21" t="s">
        <v>7363</v>
      </c>
      <c r="H2234" s="21" t="s">
        <v>889</v>
      </c>
      <c r="I2234" s="21">
        <v>28.0441</v>
      </c>
      <c r="J2234" s="21">
        <f t="shared" si="85"/>
        <v>8.41323</v>
      </c>
      <c r="K2234" s="21">
        <f t="shared" si="86"/>
        <v>19.63087</v>
      </c>
      <c r="L2234" s="21" t="s">
        <v>7314</v>
      </c>
      <c r="M2234" s="21" t="s">
        <v>23</v>
      </c>
      <c r="N2234" s="21">
        <v>3540</v>
      </c>
      <c r="O2234" s="22" t="s">
        <v>584</v>
      </c>
      <c r="P2234" s="22" t="s">
        <v>792</v>
      </c>
      <c r="Q2234" s="21" t="s">
        <v>7246</v>
      </c>
    </row>
    <row r="2235" s="1" customFormat="1" ht="24" spans="1:17">
      <c r="A2235" s="20">
        <v>2229</v>
      </c>
      <c r="B2235" s="21" t="s">
        <v>770</v>
      </c>
      <c r="C2235" s="21" t="s">
        <v>7244</v>
      </c>
      <c r="D2235" s="21" t="s">
        <v>26</v>
      </c>
      <c r="E2235" s="21" t="s">
        <v>7364</v>
      </c>
      <c r="F2235" s="21" t="s">
        <v>308</v>
      </c>
      <c r="G2235" s="21" t="s">
        <v>7365</v>
      </c>
      <c r="H2235" s="21" t="s">
        <v>889</v>
      </c>
      <c r="I2235" s="21">
        <v>8.5837</v>
      </c>
      <c r="J2235" s="21">
        <f t="shared" si="85"/>
        <v>2.57511</v>
      </c>
      <c r="K2235" s="21">
        <f t="shared" si="86"/>
        <v>6.00859</v>
      </c>
      <c r="L2235" s="21" t="s">
        <v>7317</v>
      </c>
      <c r="M2235" s="21" t="s">
        <v>23</v>
      </c>
      <c r="N2235" s="21">
        <v>1240</v>
      </c>
      <c r="O2235" s="22" t="s">
        <v>584</v>
      </c>
      <c r="P2235" s="22" t="s">
        <v>792</v>
      </c>
      <c r="Q2235" s="21" t="s">
        <v>7246</v>
      </c>
    </row>
    <row r="2236" s="1" customFormat="1" ht="24" spans="1:17">
      <c r="A2236" s="20">
        <v>2230</v>
      </c>
      <c r="B2236" s="21" t="s">
        <v>770</v>
      </c>
      <c r="C2236" s="21" t="s">
        <v>7244</v>
      </c>
      <c r="D2236" s="21" t="s">
        <v>26</v>
      </c>
      <c r="E2236" s="21" t="s">
        <v>7366</v>
      </c>
      <c r="F2236" s="21" t="s">
        <v>303</v>
      </c>
      <c r="G2236" s="21" t="s">
        <v>7367</v>
      </c>
      <c r="H2236" s="21" t="s">
        <v>889</v>
      </c>
      <c r="I2236" s="21">
        <v>12.4392</v>
      </c>
      <c r="J2236" s="21">
        <f t="shared" si="85"/>
        <v>3.73176</v>
      </c>
      <c r="K2236" s="21">
        <f t="shared" si="86"/>
        <v>8.70744</v>
      </c>
      <c r="L2236" s="21" t="s">
        <v>7320</v>
      </c>
      <c r="M2236" s="21" t="s">
        <v>23</v>
      </c>
      <c r="N2236" s="21">
        <v>1580</v>
      </c>
      <c r="O2236" s="22" t="s">
        <v>584</v>
      </c>
      <c r="P2236" s="22" t="s">
        <v>792</v>
      </c>
      <c r="Q2236" s="21" t="s">
        <v>7246</v>
      </c>
    </row>
    <row r="2237" s="1" customFormat="1" ht="24" spans="1:17">
      <c r="A2237" s="20">
        <v>2231</v>
      </c>
      <c r="B2237" s="21" t="s">
        <v>770</v>
      </c>
      <c r="C2237" s="21" t="s">
        <v>7244</v>
      </c>
      <c r="D2237" s="21" t="s">
        <v>26</v>
      </c>
      <c r="E2237" s="21" t="s">
        <v>7368</v>
      </c>
      <c r="F2237" s="21" t="s">
        <v>116</v>
      </c>
      <c r="G2237" s="21" t="s">
        <v>7369</v>
      </c>
      <c r="H2237" s="21" t="s">
        <v>889</v>
      </c>
      <c r="I2237" s="21">
        <v>34.1175</v>
      </c>
      <c r="J2237" s="21">
        <f t="shared" si="85"/>
        <v>10.23525</v>
      </c>
      <c r="K2237" s="21">
        <f t="shared" si="86"/>
        <v>23.88225</v>
      </c>
      <c r="L2237" s="21" t="s">
        <v>7323</v>
      </c>
      <c r="M2237" s="21" t="s">
        <v>23</v>
      </c>
      <c r="N2237" s="21">
        <v>5871</v>
      </c>
      <c r="O2237" s="22" t="s">
        <v>584</v>
      </c>
      <c r="P2237" s="22" t="s">
        <v>792</v>
      </c>
      <c r="Q2237" s="21" t="s">
        <v>7246</v>
      </c>
    </row>
    <row r="2238" s="1" customFormat="1" ht="24" spans="1:17">
      <c r="A2238" s="20">
        <v>2232</v>
      </c>
      <c r="B2238" s="21" t="s">
        <v>770</v>
      </c>
      <c r="C2238" s="21" t="s">
        <v>7244</v>
      </c>
      <c r="D2238" s="21" t="s">
        <v>26</v>
      </c>
      <c r="E2238" s="21" t="s">
        <v>7370</v>
      </c>
      <c r="F2238" s="21" t="s">
        <v>168</v>
      </c>
      <c r="G2238" s="21" t="s">
        <v>7371</v>
      </c>
      <c r="H2238" s="21" t="s">
        <v>889</v>
      </c>
      <c r="I2238" s="21">
        <v>17.576</v>
      </c>
      <c r="J2238" s="21">
        <f t="shared" si="85"/>
        <v>5.2728</v>
      </c>
      <c r="K2238" s="21">
        <f t="shared" si="86"/>
        <v>12.3032</v>
      </c>
      <c r="L2238" s="21" t="s">
        <v>7326</v>
      </c>
      <c r="M2238" s="21" t="s">
        <v>23</v>
      </c>
      <c r="N2238" s="21">
        <v>2589</v>
      </c>
      <c r="O2238" s="22" t="s">
        <v>584</v>
      </c>
      <c r="P2238" s="22" t="s">
        <v>792</v>
      </c>
      <c r="Q2238" s="21" t="s">
        <v>7246</v>
      </c>
    </row>
    <row r="2239" s="1" customFormat="1" ht="24" spans="1:17">
      <c r="A2239" s="20">
        <v>2233</v>
      </c>
      <c r="B2239" s="21" t="s">
        <v>770</v>
      </c>
      <c r="C2239" s="21" t="s">
        <v>7244</v>
      </c>
      <c r="D2239" s="21" t="s">
        <v>26</v>
      </c>
      <c r="E2239" s="21" t="s">
        <v>7372</v>
      </c>
      <c r="F2239" s="21" t="s">
        <v>303</v>
      </c>
      <c r="G2239" s="21" t="s">
        <v>7373</v>
      </c>
      <c r="H2239" s="21" t="s">
        <v>889</v>
      </c>
      <c r="I2239" s="21">
        <v>10.8791</v>
      </c>
      <c r="J2239" s="21">
        <f t="shared" si="85"/>
        <v>3.26373</v>
      </c>
      <c r="K2239" s="21">
        <f t="shared" si="86"/>
        <v>7.61537</v>
      </c>
      <c r="L2239" s="21" t="s">
        <v>7329</v>
      </c>
      <c r="M2239" s="21" t="s">
        <v>23</v>
      </c>
      <c r="N2239" s="21">
        <v>3448</v>
      </c>
      <c r="O2239" s="22" t="s">
        <v>584</v>
      </c>
      <c r="P2239" s="22" t="s">
        <v>792</v>
      </c>
      <c r="Q2239" s="21" t="s">
        <v>7246</v>
      </c>
    </row>
    <row r="2240" s="1" customFormat="1" ht="24" spans="1:17">
      <c r="A2240" s="20">
        <v>2234</v>
      </c>
      <c r="B2240" s="21" t="s">
        <v>770</v>
      </c>
      <c r="C2240" s="21" t="s">
        <v>7244</v>
      </c>
      <c r="D2240" s="21" t="s">
        <v>26</v>
      </c>
      <c r="E2240" s="21" t="s">
        <v>7374</v>
      </c>
      <c r="F2240" s="21" t="s">
        <v>177</v>
      </c>
      <c r="G2240" s="21" t="s">
        <v>7375</v>
      </c>
      <c r="H2240" s="21" t="s">
        <v>889</v>
      </c>
      <c r="I2240" s="21">
        <v>4.0113</v>
      </c>
      <c r="J2240" s="21">
        <f t="shared" si="85"/>
        <v>1.20339</v>
      </c>
      <c r="K2240" s="21">
        <f t="shared" si="86"/>
        <v>2.80791</v>
      </c>
      <c r="L2240" s="21" t="s">
        <v>6906</v>
      </c>
      <c r="M2240" s="21" t="s">
        <v>23</v>
      </c>
      <c r="N2240" s="21">
        <v>2310</v>
      </c>
      <c r="O2240" s="22" t="s">
        <v>584</v>
      </c>
      <c r="P2240" s="22" t="s">
        <v>792</v>
      </c>
      <c r="Q2240" s="21" t="s">
        <v>7246</v>
      </c>
    </row>
    <row r="2241" s="1" customFormat="1" ht="24" spans="1:17">
      <c r="A2241" s="20">
        <v>2235</v>
      </c>
      <c r="B2241" s="21" t="s">
        <v>770</v>
      </c>
      <c r="C2241" s="21" t="s">
        <v>7244</v>
      </c>
      <c r="D2241" s="21" t="s">
        <v>26</v>
      </c>
      <c r="E2241" s="21" t="s">
        <v>7376</v>
      </c>
      <c r="F2241" s="21" t="s">
        <v>51</v>
      </c>
      <c r="G2241" s="21" t="s">
        <v>7377</v>
      </c>
      <c r="H2241" s="21" t="s">
        <v>889</v>
      </c>
      <c r="I2241" s="21">
        <v>19.7573</v>
      </c>
      <c r="J2241" s="21">
        <f t="shared" si="85"/>
        <v>5.92719</v>
      </c>
      <c r="K2241" s="21">
        <f t="shared" si="86"/>
        <v>13.83011</v>
      </c>
      <c r="L2241" s="21" t="s">
        <v>7304</v>
      </c>
      <c r="M2241" s="21" t="s">
        <v>23</v>
      </c>
      <c r="N2241" s="21">
        <v>3404</v>
      </c>
      <c r="O2241" s="22" t="s">
        <v>584</v>
      </c>
      <c r="P2241" s="22" t="s">
        <v>792</v>
      </c>
      <c r="Q2241" s="21" t="s">
        <v>7246</v>
      </c>
    </row>
    <row r="2242" s="1" customFormat="1" ht="24" spans="1:17">
      <c r="A2242" s="20">
        <v>2236</v>
      </c>
      <c r="B2242" s="21" t="s">
        <v>770</v>
      </c>
      <c r="C2242" s="21" t="s">
        <v>7244</v>
      </c>
      <c r="D2242" s="21" t="s">
        <v>26</v>
      </c>
      <c r="E2242" s="21" t="s">
        <v>7378</v>
      </c>
      <c r="F2242" s="21" t="s">
        <v>271</v>
      </c>
      <c r="G2242" s="21" t="s">
        <v>7379</v>
      </c>
      <c r="H2242" s="21" t="s">
        <v>889</v>
      </c>
      <c r="I2242" s="21">
        <v>1.0649</v>
      </c>
      <c r="J2242" s="21">
        <f t="shared" si="85"/>
        <v>0.31947</v>
      </c>
      <c r="K2242" s="21">
        <f t="shared" si="86"/>
        <v>0.74543</v>
      </c>
      <c r="L2242" s="21" t="s">
        <v>6896</v>
      </c>
      <c r="M2242" s="21" t="s">
        <v>23</v>
      </c>
      <c r="N2242" s="21">
        <v>2570</v>
      </c>
      <c r="O2242" s="22" t="s">
        <v>584</v>
      </c>
      <c r="P2242" s="22" t="s">
        <v>792</v>
      </c>
      <c r="Q2242" s="21" t="s">
        <v>7246</v>
      </c>
    </row>
    <row r="2243" s="1" customFormat="1" ht="24" spans="1:17">
      <c r="A2243" s="20">
        <v>2237</v>
      </c>
      <c r="B2243" s="21" t="s">
        <v>770</v>
      </c>
      <c r="C2243" s="21" t="s">
        <v>7244</v>
      </c>
      <c r="D2243" s="21" t="s">
        <v>26</v>
      </c>
      <c r="E2243" s="21" t="s">
        <v>7380</v>
      </c>
      <c r="F2243" s="21" t="s">
        <v>285</v>
      </c>
      <c r="G2243" s="21" t="s">
        <v>7381</v>
      </c>
      <c r="H2243" s="21" t="s">
        <v>889</v>
      </c>
      <c r="I2243" s="21">
        <v>24.2594</v>
      </c>
      <c r="J2243" s="21">
        <f t="shared" si="85"/>
        <v>7.27782</v>
      </c>
      <c r="K2243" s="21">
        <f t="shared" si="86"/>
        <v>16.98158</v>
      </c>
      <c r="L2243" s="21" t="s">
        <v>6912</v>
      </c>
      <c r="M2243" s="21" t="s">
        <v>23</v>
      </c>
      <c r="N2243" s="21">
        <v>4450</v>
      </c>
      <c r="O2243" s="22" t="s">
        <v>584</v>
      </c>
      <c r="P2243" s="22" t="s">
        <v>792</v>
      </c>
      <c r="Q2243" s="21" t="s">
        <v>7246</v>
      </c>
    </row>
    <row r="2244" s="1" customFormat="1" ht="24" spans="1:17">
      <c r="A2244" s="20">
        <v>2238</v>
      </c>
      <c r="B2244" s="21" t="s">
        <v>770</v>
      </c>
      <c r="C2244" s="21" t="s">
        <v>7244</v>
      </c>
      <c r="D2244" s="21" t="s">
        <v>26</v>
      </c>
      <c r="E2244" s="21" t="s">
        <v>7382</v>
      </c>
      <c r="F2244" s="21" t="s">
        <v>258</v>
      </c>
      <c r="G2244" s="21" t="s">
        <v>7383</v>
      </c>
      <c r="H2244" s="21" t="s">
        <v>889</v>
      </c>
      <c r="I2244" s="21">
        <v>28.7442</v>
      </c>
      <c r="J2244" s="21">
        <f t="shared" si="85"/>
        <v>8.62326</v>
      </c>
      <c r="K2244" s="21">
        <f t="shared" si="86"/>
        <v>20.12094</v>
      </c>
      <c r="L2244" s="21" t="s">
        <v>7311</v>
      </c>
      <c r="M2244" s="21" t="s">
        <v>23</v>
      </c>
      <c r="N2244" s="21">
        <v>5410</v>
      </c>
      <c r="O2244" s="22" t="s">
        <v>584</v>
      </c>
      <c r="P2244" s="22" t="s">
        <v>792</v>
      </c>
      <c r="Q2244" s="21" t="s">
        <v>7246</v>
      </c>
    </row>
    <row r="2245" s="1" customFormat="1" ht="24" spans="1:17">
      <c r="A2245" s="20">
        <v>2239</v>
      </c>
      <c r="B2245" s="21" t="s">
        <v>770</v>
      </c>
      <c r="C2245" s="21" t="s">
        <v>7244</v>
      </c>
      <c r="D2245" s="21" t="s">
        <v>26</v>
      </c>
      <c r="E2245" s="21" t="s">
        <v>7384</v>
      </c>
      <c r="F2245" s="21" t="s">
        <v>198</v>
      </c>
      <c r="G2245" s="21" t="s">
        <v>7385</v>
      </c>
      <c r="H2245" s="21" t="s">
        <v>889</v>
      </c>
      <c r="I2245" s="21">
        <v>7.9323</v>
      </c>
      <c r="J2245" s="21">
        <f t="shared" si="85"/>
        <v>2.37969</v>
      </c>
      <c r="K2245" s="21">
        <f t="shared" si="86"/>
        <v>5.55261</v>
      </c>
      <c r="L2245" s="21" t="s">
        <v>7314</v>
      </c>
      <c r="M2245" s="21" t="s">
        <v>23</v>
      </c>
      <c r="N2245" s="21">
        <v>3540</v>
      </c>
      <c r="O2245" s="22" t="s">
        <v>584</v>
      </c>
      <c r="P2245" s="22" t="s">
        <v>792</v>
      </c>
      <c r="Q2245" s="21" t="s">
        <v>7246</v>
      </c>
    </row>
    <row r="2246" s="1" customFormat="1" ht="24" spans="1:17">
      <c r="A2246" s="20">
        <v>2240</v>
      </c>
      <c r="B2246" s="21" t="s">
        <v>770</v>
      </c>
      <c r="C2246" s="21" t="s">
        <v>7244</v>
      </c>
      <c r="D2246" s="21" t="s">
        <v>26</v>
      </c>
      <c r="E2246" s="21" t="s">
        <v>7386</v>
      </c>
      <c r="F2246" s="21" t="s">
        <v>298</v>
      </c>
      <c r="G2246" s="21" t="s">
        <v>7387</v>
      </c>
      <c r="H2246" s="21" t="s">
        <v>889</v>
      </c>
      <c r="I2246" s="21">
        <v>3.4957</v>
      </c>
      <c r="J2246" s="21">
        <f t="shared" si="85"/>
        <v>1.04871</v>
      </c>
      <c r="K2246" s="21">
        <f t="shared" si="86"/>
        <v>2.44699</v>
      </c>
      <c r="L2246" s="21" t="s">
        <v>7317</v>
      </c>
      <c r="M2246" s="21" t="s">
        <v>23</v>
      </c>
      <c r="N2246" s="21">
        <v>1240</v>
      </c>
      <c r="O2246" s="22" t="s">
        <v>584</v>
      </c>
      <c r="P2246" s="22" t="s">
        <v>792</v>
      </c>
      <c r="Q2246" s="21" t="s">
        <v>7246</v>
      </c>
    </row>
    <row r="2247" s="1" customFormat="1" ht="24" spans="1:17">
      <c r="A2247" s="20">
        <v>2241</v>
      </c>
      <c r="B2247" s="21" t="s">
        <v>770</v>
      </c>
      <c r="C2247" s="21" t="s">
        <v>7244</v>
      </c>
      <c r="D2247" s="21" t="s">
        <v>26</v>
      </c>
      <c r="E2247" s="21" t="s">
        <v>7388</v>
      </c>
      <c r="F2247" s="21" t="s">
        <v>94</v>
      </c>
      <c r="G2247" s="21" t="s">
        <v>7389</v>
      </c>
      <c r="H2247" s="21" t="s">
        <v>889</v>
      </c>
      <c r="I2247" s="21">
        <v>48.952</v>
      </c>
      <c r="J2247" s="21">
        <f t="shared" si="85"/>
        <v>14.6856</v>
      </c>
      <c r="K2247" s="21">
        <f t="shared" si="86"/>
        <v>34.2664</v>
      </c>
      <c r="L2247" s="21" t="s">
        <v>7320</v>
      </c>
      <c r="M2247" s="21" t="s">
        <v>23</v>
      </c>
      <c r="N2247" s="21">
        <v>1580</v>
      </c>
      <c r="O2247" s="22" t="s">
        <v>584</v>
      </c>
      <c r="P2247" s="22" t="s">
        <v>792</v>
      </c>
      <c r="Q2247" s="21" t="s">
        <v>7246</v>
      </c>
    </row>
    <row r="2248" s="1" customFormat="1" ht="24" spans="1:17">
      <c r="A2248" s="20">
        <v>2242</v>
      </c>
      <c r="B2248" s="21" t="s">
        <v>770</v>
      </c>
      <c r="C2248" s="21" t="s">
        <v>7244</v>
      </c>
      <c r="D2248" s="21" t="s">
        <v>26</v>
      </c>
      <c r="E2248" s="21" t="s">
        <v>7390</v>
      </c>
      <c r="F2248" s="21" t="s">
        <v>51</v>
      </c>
      <c r="G2248" s="21" t="s">
        <v>7391</v>
      </c>
      <c r="H2248" s="21" t="s">
        <v>889</v>
      </c>
      <c r="I2248" s="21">
        <v>12.9345</v>
      </c>
      <c r="J2248" s="21">
        <f t="shared" si="85"/>
        <v>3.88035</v>
      </c>
      <c r="K2248" s="21">
        <f t="shared" si="86"/>
        <v>9.05415</v>
      </c>
      <c r="L2248" s="21" t="s">
        <v>7323</v>
      </c>
      <c r="M2248" s="21" t="s">
        <v>23</v>
      </c>
      <c r="N2248" s="21">
        <v>5871</v>
      </c>
      <c r="O2248" s="22" t="s">
        <v>584</v>
      </c>
      <c r="P2248" s="22" t="s">
        <v>792</v>
      </c>
      <c r="Q2248" s="21" t="s">
        <v>7246</v>
      </c>
    </row>
    <row r="2249" s="1" customFormat="1" ht="24" spans="1:17">
      <c r="A2249" s="20">
        <v>2243</v>
      </c>
      <c r="B2249" s="21" t="s">
        <v>770</v>
      </c>
      <c r="C2249" s="21" t="s">
        <v>7244</v>
      </c>
      <c r="D2249" s="21" t="s">
        <v>26</v>
      </c>
      <c r="E2249" s="21" t="s">
        <v>7392</v>
      </c>
      <c r="F2249" s="21" t="s">
        <v>271</v>
      </c>
      <c r="G2249" s="21" t="s">
        <v>7393</v>
      </c>
      <c r="H2249" s="21" t="s">
        <v>889</v>
      </c>
      <c r="I2249" s="21">
        <v>5.7878</v>
      </c>
      <c r="J2249" s="21">
        <f t="shared" si="85"/>
        <v>1.73634</v>
      </c>
      <c r="K2249" s="21">
        <f t="shared" si="86"/>
        <v>4.05146</v>
      </c>
      <c r="L2249" s="21" t="s">
        <v>7329</v>
      </c>
      <c r="M2249" s="21" t="s">
        <v>23</v>
      </c>
      <c r="N2249" s="21">
        <v>3448</v>
      </c>
      <c r="O2249" s="22" t="s">
        <v>584</v>
      </c>
      <c r="P2249" s="22" t="s">
        <v>792</v>
      </c>
      <c r="Q2249" s="21" t="s">
        <v>7246</v>
      </c>
    </row>
    <row r="2250" s="1" customFormat="1" ht="24" spans="1:17">
      <c r="A2250" s="20">
        <v>2244</v>
      </c>
      <c r="B2250" s="21" t="s">
        <v>770</v>
      </c>
      <c r="C2250" s="21" t="s">
        <v>7244</v>
      </c>
      <c r="D2250" s="21" t="s">
        <v>26</v>
      </c>
      <c r="E2250" s="21" t="s">
        <v>7394</v>
      </c>
      <c r="F2250" s="21" t="s">
        <v>207</v>
      </c>
      <c r="G2250" s="21" t="s">
        <v>7395</v>
      </c>
      <c r="H2250" s="21" t="s">
        <v>889</v>
      </c>
      <c r="I2250" s="21">
        <v>16.452</v>
      </c>
      <c r="J2250" s="21">
        <f t="shared" si="85"/>
        <v>4.9356</v>
      </c>
      <c r="K2250" s="21">
        <f t="shared" si="86"/>
        <v>11.5164</v>
      </c>
      <c r="L2250" s="21" t="s">
        <v>6906</v>
      </c>
      <c r="M2250" s="21" t="s">
        <v>23</v>
      </c>
      <c r="N2250" s="21">
        <v>2310</v>
      </c>
      <c r="O2250" s="22" t="s">
        <v>584</v>
      </c>
      <c r="P2250" s="22" t="s">
        <v>792</v>
      </c>
      <c r="Q2250" s="21" t="s">
        <v>7246</v>
      </c>
    </row>
    <row r="2251" s="1" customFormat="1" ht="24" spans="1:17">
      <c r="A2251" s="20">
        <v>2245</v>
      </c>
      <c r="B2251" s="21" t="s">
        <v>770</v>
      </c>
      <c r="C2251" s="21" t="s">
        <v>7244</v>
      </c>
      <c r="D2251" s="21" t="s">
        <v>26</v>
      </c>
      <c r="E2251" s="21" t="s">
        <v>7396</v>
      </c>
      <c r="F2251" s="21" t="s">
        <v>177</v>
      </c>
      <c r="G2251" s="21" t="s">
        <v>7397</v>
      </c>
      <c r="H2251" s="21" t="s">
        <v>889</v>
      </c>
      <c r="I2251" s="21">
        <v>45.6416</v>
      </c>
      <c r="J2251" s="21">
        <f t="shared" si="85"/>
        <v>13.69248</v>
      </c>
      <c r="K2251" s="21">
        <f t="shared" si="86"/>
        <v>31.94912</v>
      </c>
      <c r="L2251" s="21" t="s">
        <v>7304</v>
      </c>
      <c r="M2251" s="21" t="s">
        <v>23</v>
      </c>
      <c r="N2251" s="21">
        <v>3404</v>
      </c>
      <c r="O2251" s="22" t="s">
        <v>584</v>
      </c>
      <c r="P2251" s="22" t="s">
        <v>792</v>
      </c>
      <c r="Q2251" s="21" t="s">
        <v>7246</v>
      </c>
    </row>
    <row r="2252" s="1" customFormat="1" ht="24" spans="1:17">
      <c r="A2252" s="20">
        <v>2246</v>
      </c>
      <c r="B2252" s="21" t="s">
        <v>770</v>
      </c>
      <c r="C2252" s="21" t="s">
        <v>7244</v>
      </c>
      <c r="D2252" s="21" t="s">
        <v>26</v>
      </c>
      <c r="E2252" s="21" t="s">
        <v>7398</v>
      </c>
      <c r="F2252" s="21" t="s">
        <v>177</v>
      </c>
      <c r="G2252" s="21" t="s">
        <v>7399</v>
      </c>
      <c r="H2252" s="21" t="s">
        <v>889</v>
      </c>
      <c r="I2252" s="21">
        <v>19.2442</v>
      </c>
      <c r="J2252" s="21">
        <f t="shared" si="85"/>
        <v>5.77326</v>
      </c>
      <c r="K2252" s="21">
        <f t="shared" si="86"/>
        <v>13.47094</v>
      </c>
      <c r="L2252" s="21" t="s">
        <v>6896</v>
      </c>
      <c r="M2252" s="21" t="s">
        <v>23</v>
      </c>
      <c r="N2252" s="21">
        <v>2570</v>
      </c>
      <c r="O2252" s="22" t="s">
        <v>584</v>
      </c>
      <c r="P2252" s="22" t="s">
        <v>792</v>
      </c>
      <c r="Q2252" s="21" t="s">
        <v>7246</v>
      </c>
    </row>
    <row r="2253" s="1" customFormat="1" ht="24" spans="1:17">
      <c r="A2253" s="20">
        <v>2247</v>
      </c>
      <c r="B2253" s="21" t="s">
        <v>770</v>
      </c>
      <c r="C2253" s="21" t="s">
        <v>7244</v>
      </c>
      <c r="D2253" s="21" t="s">
        <v>26</v>
      </c>
      <c r="E2253" s="21" t="s">
        <v>7400</v>
      </c>
      <c r="F2253" s="21" t="s">
        <v>159</v>
      </c>
      <c r="G2253" s="21" t="s">
        <v>7401</v>
      </c>
      <c r="H2253" s="21" t="s">
        <v>889</v>
      </c>
      <c r="I2253" s="21">
        <v>34.9905</v>
      </c>
      <c r="J2253" s="21">
        <f t="shared" si="85"/>
        <v>10.49715</v>
      </c>
      <c r="K2253" s="21">
        <f t="shared" si="86"/>
        <v>24.49335</v>
      </c>
      <c r="L2253" s="21" t="s">
        <v>6912</v>
      </c>
      <c r="M2253" s="21" t="s">
        <v>23</v>
      </c>
      <c r="N2253" s="21">
        <v>4450</v>
      </c>
      <c r="O2253" s="22" t="s">
        <v>584</v>
      </c>
      <c r="P2253" s="22" t="s">
        <v>792</v>
      </c>
      <c r="Q2253" s="21" t="s">
        <v>7246</v>
      </c>
    </row>
    <row r="2254" s="1" customFormat="1" ht="24" spans="1:17">
      <c r="A2254" s="20">
        <v>2248</v>
      </c>
      <c r="B2254" s="21" t="s">
        <v>770</v>
      </c>
      <c r="C2254" s="21" t="s">
        <v>7244</v>
      </c>
      <c r="D2254" s="21" t="s">
        <v>26</v>
      </c>
      <c r="E2254" s="21" t="s">
        <v>7402</v>
      </c>
      <c r="F2254" s="21" t="s">
        <v>271</v>
      </c>
      <c r="G2254" s="21" t="s">
        <v>7403</v>
      </c>
      <c r="H2254" s="21" t="s">
        <v>889</v>
      </c>
      <c r="I2254" s="21">
        <v>29.7188</v>
      </c>
      <c r="J2254" s="21">
        <f t="shared" si="85"/>
        <v>8.91564</v>
      </c>
      <c r="K2254" s="21">
        <f t="shared" si="86"/>
        <v>20.80316</v>
      </c>
      <c r="L2254" s="21" t="s">
        <v>7311</v>
      </c>
      <c r="M2254" s="21" t="s">
        <v>23</v>
      </c>
      <c r="N2254" s="21">
        <v>5410</v>
      </c>
      <c r="O2254" s="22" t="s">
        <v>584</v>
      </c>
      <c r="P2254" s="22" t="s">
        <v>792</v>
      </c>
      <c r="Q2254" s="21" t="s">
        <v>7246</v>
      </c>
    </row>
    <row r="2255" s="1" customFormat="1" ht="24" spans="1:17">
      <c r="A2255" s="20">
        <v>2249</v>
      </c>
      <c r="B2255" s="21" t="s">
        <v>770</v>
      </c>
      <c r="C2255" s="21" t="s">
        <v>7244</v>
      </c>
      <c r="D2255" s="21" t="s">
        <v>26</v>
      </c>
      <c r="E2255" s="21" t="s">
        <v>7404</v>
      </c>
      <c r="F2255" s="21" t="s">
        <v>177</v>
      </c>
      <c r="G2255" s="21" t="s">
        <v>7405</v>
      </c>
      <c r="H2255" s="21" t="s">
        <v>889</v>
      </c>
      <c r="I2255" s="21">
        <v>13.6364</v>
      </c>
      <c r="J2255" s="21">
        <f t="shared" si="85"/>
        <v>4.09092</v>
      </c>
      <c r="K2255" s="21">
        <f t="shared" si="86"/>
        <v>9.54548</v>
      </c>
      <c r="L2255" s="21" t="s">
        <v>7314</v>
      </c>
      <c r="M2255" s="21" t="s">
        <v>23</v>
      </c>
      <c r="N2255" s="21">
        <v>3540</v>
      </c>
      <c r="O2255" s="22" t="s">
        <v>584</v>
      </c>
      <c r="P2255" s="22" t="s">
        <v>792</v>
      </c>
      <c r="Q2255" s="21" t="s">
        <v>7246</v>
      </c>
    </row>
    <row r="2256" s="1" customFormat="1" ht="24" spans="1:17">
      <c r="A2256" s="20">
        <v>2250</v>
      </c>
      <c r="B2256" s="21" t="s">
        <v>770</v>
      </c>
      <c r="C2256" s="21" t="s">
        <v>7244</v>
      </c>
      <c r="D2256" s="21" t="s">
        <v>26</v>
      </c>
      <c r="E2256" s="21" t="s">
        <v>7406</v>
      </c>
      <c r="F2256" s="21" t="s">
        <v>72</v>
      </c>
      <c r="G2256" s="21" t="s">
        <v>7407</v>
      </c>
      <c r="H2256" s="21" t="s">
        <v>889</v>
      </c>
      <c r="I2256" s="21">
        <v>13.658</v>
      </c>
      <c r="J2256" s="21">
        <f t="shared" si="85"/>
        <v>4.0974</v>
      </c>
      <c r="K2256" s="21">
        <f t="shared" si="86"/>
        <v>9.5606</v>
      </c>
      <c r="L2256" s="21" t="s">
        <v>7317</v>
      </c>
      <c r="M2256" s="21" t="s">
        <v>23</v>
      </c>
      <c r="N2256" s="21">
        <v>1240</v>
      </c>
      <c r="O2256" s="22" t="s">
        <v>584</v>
      </c>
      <c r="P2256" s="22" t="s">
        <v>792</v>
      </c>
      <c r="Q2256" s="21" t="s">
        <v>7246</v>
      </c>
    </row>
    <row r="2257" s="1" customFormat="1" ht="24" spans="1:17">
      <c r="A2257" s="20">
        <v>2251</v>
      </c>
      <c r="B2257" s="21" t="s">
        <v>770</v>
      </c>
      <c r="C2257" s="21" t="s">
        <v>7244</v>
      </c>
      <c r="D2257" s="21" t="s">
        <v>26</v>
      </c>
      <c r="E2257" s="21" t="s">
        <v>7408</v>
      </c>
      <c r="F2257" s="21" t="s">
        <v>116</v>
      </c>
      <c r="G2257" s="21" t="s">
        <v>7409</v>
      </c>
      <c r="H2257" s="21" t="s">
        <v>889</v>
      </c>
      <c r="I2257" s="21">
        <v>27.9101</v>
      </c>
      <c r="J2257" s="21">
        <f t="shared" si="85"/>
        <v>8.37303</v>
      </c>
      <c r="K2257" s="21">
        <f t="shared" si="86"/>
        <v>19.53707</v>
      </c>
      <c r="L2257" s="21" t="s">
        <v>7320</v>
      </c>
      <c r="M2257" s="21" t="s">
        <v>23</v>
      </c>
      <c r="N2257" s="21">
        <v>1580</v>
      </c>
      <c r="O2257" s="22" t="s">
        <v>584</v>
      </c>
      <c r="P2257" s="22" t="s">
        <v>792</v>
      </c>
      <c r="Q2257" s="21" t="s">
        <v>7246</v>
      </c>
    </row>
    <row r="2258" s="1" customFormat="1" ht="24" spans="1:17">
      <c r="A2258" s="20">
        <v>2252</v>
      </c>
      <c r="B2258" s="21" t="s">
        <v>770</v>
      </c>
      <c r="C2258" s="21" t="s">
        <v>7244</v>
      </c>
      <c r="D2258" s="21" t="s">
        <v>26</v>
      </c>
      <c r="E2258" s="21" t="s">
        <v>7410</v>
      </c>
      <c r="F2258" s="21" t="s">
        <v>146</v>
      </c>
      <c r="G2258" s="21" t="s">
        <v>7411</v>
      </c>
      <c r="H2258" s="21" t="s">
        <v>889</v>
      </c>
      <c r="I2258" s="21">
        <v>101.9146</v>
      </c>
      <c r="J2258" s="21">
        <f t="shared" si="85"/>
        <v>30.57438</v>
      </c>
      <c r="K2258" s="21">
        <f t="shared" si="86"/>
        <v>71.34022</v>
      </c>
      <c r="L2258" s="21" t="s">
        <v>7323</v>
      </c>
      <c r="M2258" s="21" t="s">
        <v>23</v>
      </c>
      <c r="N2258" s="21">
        <v>5871</v>
      </c>
      <c r="O2258" s="22" t="s">
        <v>584</v>
      </c>
      <c r="P2258" s="22" t="s">
        <v>792</v>
      </c>
      <c r="Q2258" s="21" t="s">
        <v>7246</v>
      </c>
    </row>
    <row r="2259" s="1" customFormat="1" ht="24" spans="1:17">
      <c r="A2259" s="20">
        <v>2253</v>
      </c>
      <c r="B2259" s="21" t="s">
        <v>770</v>
      </c>
      <c r="C2259" s="21" t="s">
        <v>7244</v>
      </c>
      <c r="D2259" s="21" t="s">
        <v>26</v>
      </c>
      <c r="E2259" s="21" t="s">
        <v>7412</v>
      </c>
      <c r="F2259" s="21" t="s">
        <v>168</v>
      </c>
      <c r="G2259" s="21" t="s">
        <v>7413</v>
      </c>
      <c r="H2259" s="21" t="s">
        <v>889</v>
      </c>
      <c r="I2259" s="21">
        <v>93.3713</v>
      </c>
      <c r="J2259" s="21">
        <f t="shared" si="85"/>
        <v>28.01139</v>
      </c>
      <c r="K2259" s="21">
        <f t="shared" si="86"/>
        <v>65.35991</v>
      </c>
      <c r="L2259" s="21" t="s">
        <v>7326</v>
      </c>
      <c r="M2259" s="21" t="s">
        <v>23</v>
      </c>
      <c r="N2259" s="21">
        <v>2589</v>
      </c>
      <c r="O2259" s="22" t="s">
        <v>584</v>
      </c>
      <c r="P2259" s="22" t="s">
        <v>792</v>
      </c>
      <c r="Q2259" s="21" t="s">
        <v>7246</v>
      </c>
    </row>
    <row r="2260" s="1" customFormat="1" ht="24" spans="1:17">
      <c r="A2260" s="20">
        <v>2254</v>
      </c>
      <c r="B2260" s="21" t="s">
        <v>770</v>
      </c>
      <c r="C2260" s="21" t="s">
        <v>7244</v>
      </c>
      <c r="D2260" s="21" t="s">
        <v>26</v>
      </c>
      <c r="E2260" s="21" t="s">
        <v>7414</v>
      </c>
      <c r="F2260" s="21" t="s">
        <v>94</v>
      </c>
      <c r="G2260" s="21" t="s">
        <v>7415</v>
      </c>
      <c r="H2260" s="21" t="s">
        <v>889</v>
      </c>
      <c r="I2260" s="21">
        <v>23.6413</v>
      </c>
      <c r="J2260" s="21">
        <f t="shared" si="85"/>
        <v>7.09239</v>
      </c>
      <c r="K2260" s="21">
        <f t="shared" si="86"/>
        <v>16.54891</v>
      </c>
      <c r="L2260" s="21" t="s">
        <v>7329</v>
      </c>
      <c r="M2260" s="21" t="s">
        <v>23</v>
      </c>
      <c r="N2260" s="21">
        <v>3448</v>
      </c>
      <c r="O2260" s="22" t="s">
        <v>584</v>
      </c>
      <c r="P2260" s="22" t="s">
        <v>792</v>
      </c>
      <c r="Q2260" s="21" t="s">
        <v>7246</v>
      </c>
    </row>
    <row r="2261" s="1" customFormat="1" ht="24" spans="1:17">
      <c r="A2261" s="20">
        <v>2255</v>
      </c>
      <c r="B2261" s="21" t="s">
        <v>770</v>
      </c>
      <c r="C2261" s="21" t="s">
        <v>7244</v>
      </c>
      <c r="D2261" s="21" t="s">
        <v>26</v>
      </c>
      <c r="E2261" s="21" t="s">
        <v>7416</v>
      </c>
      <c r="F2261" s="21" t="s">
        <v>133</v>
      </c>
      <c r="G2261" s="21" t="s">
        <v>7417</v>
      </c>
      <c r="H2261" s="21" t="s">
        <v>889</v>
      </c>
      <c r="I2261" s="21">
        <v>49.3562</v>
      </c>
      <c r="J2261" s="21">
        <f t="shared" si="85"/>
        <v>14.80686</v>
      </c>
      <c r="K2261" s="21">
        <f t="shared" si="86"/>
        <v>34.54934</v>
      </c>
      <c r="L2261" s="21" t="s">
        <v>6906</v>
      </c>
      <c r="M2261" s="21" t="s">
        <v>23</v>
      </c>
      <c r="N2261" s="21">
        <v>2310</v>
      </c>
      <c r="O2261" s="22" t="s">
        <v>584</v>
      </c>
      <c r="P2261" s="22" t="s">
        <v>792</v>
      </c>
      <c r="Q2261" s="21" t="s">
        <v>7246</v>
      </c>
    </row>
    <row r="2262" s="1" customFormat="1" ht="24" spans="1:17">
      <c r="A2262" s="20">
        <v>2256</v>
      </c>
      <c r="B2262" s="21" t="s">
        <v>770</v>
      </c>
      <c r="C2262" s="21" t="s">
        <v>7244</v>
      </c>
      <c r="D2262" s="21" t="s">
        <v>26</v>
      </c>
      <c r="E2262" s="21" t="s">
        <v>7418</v>
      </c>
      <c r="F2262" s="21" t="s">
        <v>159</v>
      </c>
      <c r="G2262" s="21" t="s">
        <v>7419</v>
      </c>
      <c r="H2262" s="21" t="s">
        <v>889</v>
      </c>
      <c r="I2262" s="21">
        <v>7.3743</v>
      </c>
      <c r="J2262" s="21">
        <f t="shared" ref="J2262:J2325" si="87">I2262*0.3</f>
        <v>2.21229</v>
      </c>
      <c r="K2262" s="21">
        <f t="shared" ref="K2262:K2325" si="88">I2262*0.7</f>
        <v>5.16201</v>
      </c>
      <c r="L2262" s="21" t="s">
        <v>7304</v>
      </c>
      <c r="M2262" s="21" t="s">
        <v>23</v>
      </c>
      <c r="N2262" s="21">
        <v>3404</v>
      </c>
      <c r="O2262" s="22" t="s">
        <v>584</v>
      </c>
      <c r="P2262" s="22" t="s">
        <v>792</v>
      </c>
      <c r="Q2262" s="21" t="s">
        <v>7246</v>
      </c>
    </row>
    <row r="2263" s="1" customFormat="1" ht="24" spans="1:17">
      <c r="A2263" s="20">
        <v>2257</v>
      </c>
      <c r="B2263" s="21" t="s">
        <v>770</v>
      </c>
      <c r="C2263" s="21" t="s">
        <v>7244</v>
      </c>
      <c r="D2263" s="21" t="s">
        <v>26</v>
      </c>
      <c r="E2263" s="21" t="s">
        <v>7420</v>
      </c>
      <c r="F2263" s="21" t="s">
        <v>220</v>
      </c>
      <c r="G2263" s="21" t="s">
        <v>7421</v>
      </c>
      <c r="H2263" s="21" t="s">
        <v>889</v>
      </c>
      <c r="I2263" s="21">
        <v>32.7201</v>
      </c>
      <c r="J2263" s="21">
        <f t="shared" si="87"/>
        <v>9.81603</v>
      </c>
      <c r="K2263" s="21">
        <f t="shared" si="88"/>
        <v>22.90407</v>
      </c>
      <c r="L2263" s="21" t="s">
        <v>6896</v>
      </c>
      <c r="M2263" s="21" t="s">
        <v>23</v>
      </c>
      <c r="N2263" s="21">
        <v>2570</v>
      </c>
      <c r="O2263" s="22" t="s">
        <v>584</v>
      </c>
      <c r="P2263" s="22" t="s">
        <v>792</v>
      </c>
      <c r="Q2263" s="21" t="s">
        <v>7246</v>
      </c>
    </row>
    <row r="2264" s="1" customFormat="1" ht="24" spans="1:17">
      <c r="A2264" s="20">
        <v>2258</v>
      </c>
      <c r="B2264" s="21" t="s">
        <v>770</v>
      </c>
      <c r="C2264" s="21" t="s">
        <v>866</v>
      </c>
      <c r="D2264" s="21" t="s">
        <v>26</v>
      </c>
      <c r="E2264" s="21" t="s">
        <v>7422</v>
      </c>
      <c r="F2264" s="21" t="s">
        <v>233</v>
      </c>
      <c r="G2264" s="21" t="s">
        <v>3574</v>
      </c>
      <c r="H2264" s="21" t="s">
        <v>868</v>
      </c>
      <c r="I2264" s="21">
        <v>14</v>
      </c>
      <c r="J2264" s="21">
        <f t="shared" si="87"/>
        <v>4.2</v>
      </c>
      <c r="K2264" s="21">
        <f t="shared" si="88"/>
        <v>9.8</v>
      </c>
      <c r="L2264" s="21" t="s">
        <v>7311</v>
      </c>
      <c r="M2264" s="21" t="s">
        <v>23</v>
      </c>
      <c r="N2264" s="21">
        <v>5410</v>
      </c>
      <c r="O2264" s="22" t="s">
        <v>584</v>
      </c>
      <c r="P2264" s="22" t="s">
        <v>792</v>
      </c>
      <c r="Q2264" s="21" t="s">
        <v>6932</v>
      </c>
    </row>
    <row r="2265" s="1" customFormat="1" ht="24" spans="1:17">
      <c r="A2265" s="20">
        <v>2259</v>
      </c>
      <c r="B2265" s="21" t="s">
        <v>770</v>
      </c>
      <c r="C2265" s="21" t="s">
        <v>866</v>
      </c>
      <c r="D2265" s="21" t="s">
        <v>26</v>
      </c>
      <c r="E2265" s="21" t="s">
        <v>7423</v>
      </c>
      <c r="F2265" s="21" t="s">
        <v>233</v>
      </c>
      <c r="G2265" s="21" t="s">
        <v>4155</v>
      </c>
      <c r="H2265" s="21" t="s">
        <v>868</v>
      </c>
      <c r="I2265" s="21">
        <v>26</v>
      </c>
      <c r="J2265" s="21">
        <f t="shared" si="87"/>
        <v>7.8</v>
      </c>
      <c r="K2265" s="21">
        <f t="shared" si="88"/>
        <v>18.2</v>
      </c>
      <c r="L2265" s="21" t="s">
        <v>7314</v>
      </c>
      <c r="M2265" s="21" t="s">
        <v>23</v>
      </c>
      <c r="N2265" s="21">
        <v>3540</v>
      </c>
      <c r="O2265" s="22" t="s">
        <v>584</v>
      </c>
      <c r="P2265" s="22" t="s">
        <v>792</v>
      </c>
      <c r="Q2265" s="21" t="s">
        <v>6932</v>
      </c>
    </row>
    <row r="2266" s="1" customFormat="1" ht="24" spans="1:17">
      <c r="A2266" s="20">
        <v>2260</v>
      </c>
      <c r="B2266" s="21" t="s">
        <v>770</v>
      </c>
      <c r="C2266" s="21" t="s">
        <v>866</v>
      </c>
      <c r="D2266" s="21" t="s">
        <v>26</v>
      </c>
      <c r="E2266" s="21" t="s">
        <v>7424</v>
      </c>
      <c r="F2266" s="21" t="s">
        <v>233</v>
      </c>
      <c r="G2266" s="21" t="s">
        <v>7425</v>
      </c>
      <c r="H2266" s="21" t="s">
        <v>868</v>
      </c>
      <c r="I2266" s="21">
        <v>15</v>
      </c>
      <c r="J2266" s="21">
        <f t="shared" si="87"/>
        <v>4.5</v>
      </c>
      <c r="K2266" s="21">
        <f t="shared" si="88"/>
        <v>10.5</v>
      </c>
      <c r="L2266" s="21" t="s">
        <v>7317</v>
      </c>
      <c r="M2266" s="21" t="s">
        <v>23</v>
      </c>
      <c r="N2266" s="21">
        <v>1240</v>
      </c>
      <c r="O2266" s="22" t="s">
        <v>584</v>
      </c>
      <c r="P2266" s="22" t="s">
        <v>792</v>
      </c>
      <c r="Q2266" s="21" t="s">
        <v>6932</v>
      </c>
    </row>
    <row r="2267" s="1" customFormat="1" ht="24" spans="1:17">
      <c r="A2267" s="20">
        <v>2261</v>
      </c>
      <c r="B2267" s="21" t="s">
        <v>770</v>
      </c>
      <c r="C2267" s="21" t="s">
        <v>866</v>
      </c>
      <c r="D2267" s="21" t="s">
        <v>26</v>
      </c>
      <c r="E2267" s="21" t="s">
        <v>7426</v>
      </c>
      <c r="F2267" s="21" t="s">
        <v>146</v>
      </c>
      <c r="G2267" s="21" t="s">
        <v>7427</v>
      </c>
      <c r="H2267" s="21" t="s">
        <v>868</v>
      </c>
      <c r="I2267" s="21">
        <v>47</v>
      </c>
      <c r="J2267" s="21">
        <f t="shared" si="87"/>
        <v>14.1</v>
      </c>
      <c r="K2267" s="21">
        <f t="shared" si="88"/>
        <v>32.9</v>
      </c>
      <c r="L2267" s="21" t="s">
        <v>7320</v>
      </c>
      <c r="M2267" s="21" t="s">
        <v>23</v>
      </c>
      <c r="N2267" s="21">
        <v>1580</v>
      </c>
      <c r="O2267" s="22" t="s">
        <v>584</v>
      </c>
      <c r="P2267" s="22" t="s">
        <v>792</v>
      </c>
      <c r="Q2267" s="21" t="s">
        <v>6903</v>
      </c>
    </row>
    <row r="2268" s="1" customFormat="1" ht="24" spans="1:17">
      <c r="A2268" s="20">
        <v>2262</v>
      </c>
      <c r="B2268" s="21" t="s">
        <v>770</v>
      </c>
      <c r="C2268" s="21" t="s">
        <v>866</v>
      </c>
      <c r="D2268" s="21" t="s">
        <v>26</v>
      </c>
      <c r="E2268" s="21" t="s">
        <v>7428</v>
      </c>
      <c r="F2268" s="21" t="s">
        <v>207</v>
      </c>
      <c r="G2268" s="21" t="s">
        <v>7429</v>
      </c>
      <c r="H2268" s="21" t="s">
        <v>868</v>
      </c>
      <c r="I2268" s="21">
        <v>2</v>
      </c>
      <c r="J2268" s="21">
        <f t="shared" si="87"/>
        <v>0.6</v>
      </c>
      <c r="K2268" s="21">
        <f t="shared" si="88"/>
        <v>1.4</v>
      </c>
      <c r="L2268" s="21" t="s">
        <v>7323</v>
      </c>
      <c r="M2268" s="21" t="s">
        <v>23</v>
      </c>
      <c r="N2268" s="21">
        <v>5871</v>
      </c>
      <c r="O2268" s="22" t="s">
        <v>584</v>
      </c>
      <c r="P2268" s="22" t="s">
        <v>792</v>
      </c>
      <c r="Q2268" s="21" t="s">
        <v>6907</v>
      </c>
    </row>
    <row r="2269" s="1" customFormat="1" ht="24" spans="1:17">
      <c r="A2269" s="20">
        <v>2263</v>
      </c>
      <c r="B2269" s="21" t="s">
        <v>770</v>
      </c>
      <c r="C2269" s="21" t="s">
        <v>866</v>
      </c>
      <c r="D2269" s="21" t="s">
        <v>26</v>
      </c>
      <c r="E2269" s="21" t="s">
        <v>7430</v>
      </c>
      <c r="F2269" s="21" t="s">
        <v>207</v>
      </c>
      <c r="G2269" s="21" t="s">
        <v>7431</v>
      </c>
      <c r="H2269" s="21" t="s">
        <v>868</v>
      </c>
      <c r="I2269" s="21">
        <v>3</v>
      </c>
      <c r="J2269" s="21">
        <f t="shared" si="87"/>
        <v>0.9</v>
      </c>
      <c r="K2269" s="21">
        <f t="shared" si="88"/>
        <v>2.1</v>
      </c>
      <c r="L2269" s="21" t="s">
        <v>7326</v>
      </c>
      <c r="M2269" s="21" t="s">
        <v>23</v>
      </c>
      <c r="N2269" s="21">
        <v>2589</v>
      </c>
      <c r="O2269" s="22" t="s">
        <v>584</v>
      </c>
      <c r="P2269" s="22" t="s">
        <v>792</v>
      </c>
      <c r="Q2269" s="21" t="s">
        <v>6907</v>
      </c>
    </row>
    <row r="2270" s="1" customFormat="1" ht="24" spans="1:17">
      <c r="A2270" s="20">
        <v>2264</v>
      </c>
      <c r="B2270" s="21" t="s">
        <v>770</v>
      </c>
      <c r="C2270" s="21" t="s">
        <v>866</v>
      </c>
      <c r="D2270" s="21" t="s">
        <v>26</v>
      </c>
      <c r="E2270" s="21" t="s">
        <v>7432</v>
      </c>
      <c r="F2270" s="21" t="s">
        <v>133</v>
      </c>
      <c r="G2270" s="21" t="s">
        <v>7433</v>
      </c>
      <c r="H2270" s="21" t="s">
        <v>868</v>
      </c>
      <c r="I2270" s="21">
        <v>2</v>
      </c>
      <c r="J2270" s="21">
        <f t="shared" si="87"/>
        <v>0.6</v>
      </c>
      <c r="K2270" s="21">
        <f t="shared" si="88"/>
        <v>1.4</v>
      </c>
      <c r="L2270" s="21" t="s">
        <v>7329</v>
      </c>
      <c r="M2270" s="21" t="s">
        <v>23</v>
      </c>
      <c r="N2270" s="21">
        <v>3448</v>
      </c>
      <c r="O2270" s="22" t="s">
        <v>584</v>
      </c>
      <c r="P2270" s="22" t="s">
        <v>792</v>
      </c>
      <c r="Q2270" s="21" t="s">
        <v>7144</v>
      </c>
    </row>
    <row r="2271" s="1" customFormat="1" ht="24" spans="1:17">
      <c r="A2271" s="20">
        <v>2265</v>
      </c>
      <c r="B2271" s="21" t="s">
        <v>770</v>
      </c>
      <c r="C2271" s="21" t="s">
        <v>866</v>
      </c>
      <c r="D2271" s="21" t="s">
        <v>26</v>
      </c>
      <c r="E2271" s="21" t="s">
        <v>7434</v>
      </c>
      <c r="F2271" s="21" t="s">
        <v>168</v>
      </c>
      <c r="G2271" s="21" t="s">
        <v>4061</v>
      </c>
      <c r="H2271" s="21" t="s">
        <v>868</v>
      </c>
      <c r="I2271" s="21">
        <v>4</v>
      </c>
      <c r="J2271" s="21">
        <f t="shared" si="87"/>
        <v>1.2</v>
      </c>
      <c r="K2271" s="21">
        <f t="shared" si="88"/>
        <v>2.8</v>
      </c>
      <c r="L2271" s="21" t="s">
        <v>6906</v>
      </c>
      <c r="M2271" s="21" t="s">
        <v>23</v>
      </c>
      <c r="N2271" s="21">
        <v>2310</v>
      </c>
      <c r="O2271" s="22" t="s">
        <v>584</v>
      </c>
      <c r="P2271" s="22" t="s">
        <v>792</v>
      </c>
      <c r="Q2271" s="21" t="s">
        <v>4112</v>
      </c>
    </row>
    <row r="2272" s="1" customFormat="1" ht="24" spans="1:17">
      <c r="A2272" s="20">
        <v>2266</v>
      </c>
      <c r="B2272" s="21" t="s">
        <v>770</v>
      </c>
      <c r="C2272" s="21" t="s">
        <v>866</v>
      </c>
      <c r="D2272" s="21" t="s">
        <v>26</v>
      </c>
      <c r="E2272" s="21" t="s">
        <v>7435</v>
      </c>
      <c r="F2272" s="21" t="s">
        <v>168</v>
      </c>
      <c r="G2272" s="21" t="s">
        <v>4061</v>
      </c>
      <c r="H2272" s="21" t="s">
        <v>868</v>
      </c>
      <c r="I2272" s="21">
        <v>7</v>
      </c>
      <c r="J2272" s="21">
        <f t="shared" si="87"/>
        <v>2.1</v>
      </c>
      <c r="K2272" s="21">
        <f t="shared" si="88"/>
        <v>4.9</v>
      </c>
      <c r="L2272" s="21" t="s">
        <v>7304</v>
      </c>
      <c r="M2272" s="21" t="s">
        <v>23</v>
      </c>
      <c r="N2272" s="21">
        <v>3404</v>
      </c>
      <c r="O2272" s="22" t="s">
        <v>584</v>
      </c>
      <c r="P2272" s="22" t="s">
        <v>792</v>
      </c>
      <c r="Q2272" s="21" t="s">
        <v>4112</v>
      </c>
    </row>
    <row r="2273" s="1" customFormat="1" ht="24" spans="1:17">
      <c r="A2273" s="20">
        <v>2267</v>
      </c>
      <c r="B2273" s="21" t="s">
        <v>770</v>
      </c>
      <c r="C2273" s="21" t="s">
        <v>866</v>
      </c>
      <c r="D2273" s="21" t="s">
        <v>26</v>
      </c>
      <c r="E2273" s="21" t="s">
        <v>7436</v>
      </c>
      <c r="F2273" s="21" t="s">
        <v>94</v>
      </c>
      <c r="G2273" s="21" t="s">
        <v>7223</v>
      </c>
      <c r="H2273" s="21" t="s">
        <v>868</v>
      </c>
      <c r="I2273" s="21">
        <v>9</v>
      </c>
      <c r="J2273" s="21">
        <f t="shared" si="87"/>
        <v>2.7</v>
      </c>
      <c r="K2273" s="21">
        <f t="shared" si="88"/>
        <v>6.3</v>
      </c>
      <c r="L2273" s="21" t="s">
        <v>6896</v>
      </c>
      <c r="M2273" s="21" t="s">
        <v>23</v>
      </c>
      <c r="N2273" s="21">
        <v>2570</v>
      </c>
      <c r="O2273" s="22" t="s">
        <v>584</v>
      </c>
      <c r="P2273" s="22" t="s">
        <v>792</v>
      </c>
      <c r="Q2273" s="21" t="s">
        <v>6972</v>
      </c>
    </row>
    <row r="2274" s="1" customFormat="1" ht="24" spans="1:17">
      <c r="A2274" s="20">
        <v>2268</v>
      </c>
      <c r="B2274" s="21" t="s">
        <v>770</v>
      </c>
      <c r="C2274" s="21" t="s">
        <v>866</v>
      </c>
      <c r="D2274" s="21" t="s">
        <v>26</v>
      </c>
      <c r="E2274" s="21" t="s">
        <v>7437</v>
      </c>
      <c r="F2274" s="21" t="s">
        <v>177</v>
      </c>
      <c r="G2274" s="21" t="s">
        <v>7438</v>
      </c>
      <c r="H2274" s="21" t="s">
        <v>868</v>
      </c>
      <c r="I2274" s="21">
        <v>4</v>
      </c>
      <c r="J2274" s="21">
        <f t="shared" si="87"/>
        <v>1.2</v>
      </c>
      <c r="K2274" s="21">
        <f t="shared" si="88"/>
        <v>2.8</v>
      </c>
      <c r="L2274" s="21" t="s">
        <v>6912</v>
      </c>
      <c r="M2274" s="21" t="s">
        <v>23</v>
      </c>
      <c r="N2274" s="21">
        <v>4450</v>
      </c>
      <c r="O2274" s="22" t="s">
        <v>584</v>
      </c>
      <c r="P2274" s="22" t="s">
        <v>792</v>
      </c>
      <c r="Q2274" s="21" t="s">
        <v>470</v>
      </c>
    </row>
    <row r="2275" s="1" customFormat="1" ht="24" spans="1:17">
      <c r="A2275" s="20">
        <v>2269</v>
      </c>
      <c r="B2275" s="21" t="s">
        <v>770</v>
      </c>
      <c r="C2275" s="21" t="s">
        <v>866</v>
      </c>
      <c r="D2275" s="21" t="s">
        <v>26</v>
      </c>
      <c r="E2275" s="21" t="s">
        <v>7439</v>
      </c>
      <c r="F2275" s="21" t="s">
        <v>303</v>
      </c>
      <c r="G2275" s="21" t="s">
        <v>845</v>
      </c>
      <c r="H2275" s="21" t="s">
        <v>868</v>
      </c>
      <c r="I2275" s="21">
        <v>20</v>
      </c>
      <c r="J2275" s="21">
        <f t="shared" si="87"/>
        <v>6</v>
      </c>
      <c r="K2275" s="21">
        <f t="shared" si="88"/>
        <v>14</v>
      </c>
      <c r="L2275" s="21" t="s">
        <v>7314</v>
      </c>
      <c r="M2275" s="21" t="s">
        <v>23</v>
      </c>
      <c r="N2275" s="21">
        <v>3540</v>
      </c>
      <c r="O2275" s="22" t="s">
        <v>584</v>
      </c>
      <c r="P2275" s="22" t="s">
        <v>792</v>
      </c>
      <c r="Q2275" s="21" t="s">
        <v>344</v>
      </c>
    </row>
    <row r="2276" s="1" customFormat="1" ht="24" spans="1:17">
      <c r="A2276" s="20">
        <v>2270</v>
      </c>
      <c r="B2276" s="21" t="s">
        <v>770</v>
      </c>
      <c r="C2276" s="21" t="s">
        <v>866</v>
      </c>
      <c r="D2276" s="21" t="s">
        <v>26</v>
      </c>
      <c r="E2276" s="21" t="s">
        <v>7440</v>
      </c>
      <c r="F2276" s="21" t="s">
        <v>308</v>
      </c>
      <c r="G2276" s="21" t="s">
        <v>7441</v>
      </c>
      <c r="H2276" s="21" t="s">
        <v>868</v>
      </c>
      <c r="I2276" s="21">
        <v>7</v>
      </c>
      <c r="J2276" s="21">
        <f t="shared" si="87"/>
        <v>2.1</v>
      </c>
      <c r="K2276" s="21">
        <f t="shared" si="88"/>
        <v>4.9</v>
      </c>
      <c r="L2276" s="21" t="s">
        <v>7317</v>
      </c>
      <c r="M2276" s="21" t="s">
        <v>23</v>
      </c>
      <c r="N2276" s="21">
        <v>1240</v>
      </c>
      <c r="O2276" s="22" t="s">
        <v>584</v>
      </c>
      <c r="P2276" s="22" t="s">
        <v>792</v>
      </c>
      <c r="Q2276" s="21" t="s">
        <v>4252</v>
      </c>
    </row>
    <row r="2277" s="1" customFormat="1" ht="24" spans="1:17">
      <c r="A2277" s="20">
        <v>2271</v>
      </c>
      <c r="B2277" s="21" t="s">
        <v>770</v>
      </c>
      <c r="C2277" s="21" t="s">
        <v>866</v>
      </c>
      <c r="D2277" s="21" t="s">
        <v>26</v>
      </c>
      <c r="E2277" s="21" t="s">
        <v>7442</v>
      </c>
      <c r="F2277" s="21" t="s">
        <v>308</v>
      </c>
      <c r="G2277" s="21" t="s">
        <v>4225</v>
      </c>
      <c r="H2277" s="21" t="s">
        <v>868</v>
      </c>
      <c r="I2277" s="21">
        <v>10</v>
      </c>
      <c r="J2277" s="21">
        <f t="shared" si="87"/>
        <v>3</v>
      </c>
      <c r="K2277" s="21">
        <f t="shared" si="88"/>
        <v>7</v>
      </c>
      <c r="L2277" s="21" t="s">
        <v>7320</v>
      </c>
      <c r="M2277" s="21" t="s">
        <v>23</v>
      </c>
      <c r="N2277" s="21">
        <v>1580</v>
      </c>
      <c r="O2277" s="22" t="s">
        <v>584</v>
      </c>
      <c r="P2277" s="22" t="s">
        <v>792</v>
      </c>
      <c r="Q2277" s="21" t="s">
        <v>4252</v>
      </c>
    </row>
    <row r="2278" s="1" customFormat="1" ht="24" spans="1:17">
      <c r="A2278" s="20">
        <v>2272</v>
      </c>
      <c r="B2278" s="21" t="s">
        <v>770</v>
      </c>
      <c r="C2278" s="21" t="s">
        <v>866</v>
      </c>
      <c r="D2278" s="21" t="s">
        <v>26</v>
      </c>
      <c r="E2278" s="21" t="s">
        <v>7443</v>
      </c>
      <c r="F2278" s="21" t="s">
        <v>308</v>
      </c>
      <c r="G2278" s="21" t="s">
        <v>309</v>
      </c>
      <c r="H2278" s="21" t="s">
        <v>868</v>
      </c>
      <c r="I2278" s="21">
        <v>2</v>
      </c>
      <c r="J2278" s="21">
        <f t="shared" si="87"/>
        <v>0.6</v>
      </c>
      <c r="K2278" s="21">
        <f t="shared" si="88"/>
        <v>1.4</v>
      </c>
      <c r="L2278" s="21" t="s">
        <v>7323</v>
      </c>
      <c r="M2278" s="21" t="s">
        <v>23</v>
      </c>
      <c r="N2278" s="21">
        <v>5871</v>
      </c>
      <c r="O2278" s="22" t="s">
        <v>584</v>
      </c>
      <c r="P2278" s="22" t="s">
        <v>792</v>
      </c>
      <c r="Q2278" s="21" t="s">
        <v>4252</v>
      </c>
    </row>
    <row r="2279" s="1" customFormat="1" ht="24" spans="1:17">
      <c r="A2279" s="20">
        <v>2273</v>
      </c>
      <c r="B2279" s="21" t="s">
        <v>770</v>
      </c>
      <c r="C2279" s="21" t="s">
        <v>866</v>
      </c>
      <c r="D2279" s="21" t="s">
        <v>26</v>
      </c>
      <c r="E2279" s="21" t="s">
        <v>7444</v>
      </c>
      <c r="F2279" s="21" t="s">
        <v>715</v>
      </c>
      <c r="G2279" s="21" t="s">
        <v>3593</v>
      </c>
      <c r="H2279" s="21" t="s">
        <v>868</v>
      </c>
      <c r="I2279" s="21">
        <v>18</v>
      </c>
      <c r="J2279" s="21">
        <f t="shared" si="87"/>
        <v>5.4</v>
      </c>
      <c r="K2279" s="21">
        <f t="shared" si="88"/>
        <v>12.6</v>
      </c>
      <c r="L2279" s="21" t="s">
        <v>7326</v>
      </c>
      <c r="M2279" s="21" t="s">
        <v>23</v>
      </c>
      <c r="N2279" s="21">
        <v>2589</v>
      </c>
      <c r="O2279" s="22" t="s">
        <v>584</v>
      </c>
      <c r="P2279" s="22" t="s">
        <v>792</v>
      </c>
      <c r="Q2279" s="21" t="s">
        <v>7082</v>
      </c>
    </row>
    <row r="2280" s="1" customFormat="1" ht="24" spans="1:17">
      <c r="A2280" s="20">
        <v>2274</v>
      </c>
      <c r="B2280" s="21" t="s">
        <v>770</v>
      </c>
      <c r="C2280" s="21" t="s">
        <v>866</v>
      </c>
      <c r="D2280" s="21" t="s">
        <v>26</v>
      </c>
      <c r="E2280" s="21" t="s">
        <v>7445</v>
      </c>
      <c r="F2280" s="21" t="s">
        <v>715</v>
      </c>
      <c r="G2280" s="21" t="s">
        <v>7446</v>
      </c>
      <c r="H2280" s="21" t="s">
        <v>868</v>
      </c>
      <c r="I2280" s="21">
        <v>1</v>
      </c>
      <c r="J2280" s="21">
        <f t="shared" si="87"/>
        <v>0.3</v>
      </c>
      <c r="K2280" s="21">
        <f t="shared" si="88"/>
        <v>0.7</v>
      </c>
      <c r="L2280" s="21" t="s">
        <v>7329</v>
      </c>
      <c r="M2280" s="21" t="s">
        <v>23</v>
      </c>
      <c r="N2280" s="21">
        <v>3448</v>
      </c>
      <c r="O2280" s="22" t="s">
        <v>584</v>
      </c>
      <c r="P2280" s="22" t="s">
        <v>792</v>
      </c>
      <c r="Q2280" s="21" t="s">
        <v>7082</v>
      </c>
    </row>
    <row r="2281" s="1" customFormat="1" ht="36" spans="1:17">
      <c r="A2281" s="20">
        <v>2275</v>
      </c>
      <c r="B2281" s="21" t="s">
        <v>770</v>
      </c>
      <c r="C2281" s="21" t="s">
        <v>866</v>
      </c>
      <c r="D2281" s="21" t="s">
        <v>26</v>
      </c>
      <c r="E2281" s="21" t="s">
        <v>7447</v>
      </c>
      <c r="F2281" s="21" t="s">
        <v>159</v>
      </c>
      <c r="G2281" s="21" t="s">
        <v>7448</v>
      </c>
      <c r="H2281" s="21" t="s">
        <v>868</v>
      </c>
      <c r="I2281" s="21">
        <v>44</v>
      </c>
      <c r="J2281" s="21">
        <f t="shared" si="87"/>
        <v>13.2</v>
      </c>
      <c r="K2281" s="21">
        <f t="shared" si="88"/>
        <v>30.8</v>
      </c>
      <c r="L2281" s="21" t="s">
        <v>7449</v>
      </c>
      <c r="M2281" s="21" t="s">
        <v>23</v>
      </c>
      <c r="N2281" s="21">
        <v>464</v>
      </c>
      <c r="O2281" s="22" t="s">
        <v>584</v>
      </c>
      <c r="P2281" s="22" t="s">
        <v>792</v>
      </c>
      <c r="Q2281" s="21" t="s">
        <v>6925</v>
      </c>
    </row>
    <row r="2282" s="1" customFormat="1" ht="24" spans="1:17">
      <c r="A2282" s="20">
        <v>2276</v>
      </c>
      <c r="B2282" s="21" t="s">
        <v>770</v>
      </c>
      <c r="C2282" s="21" t="s">
        <v>866</v>
      </c>
      <c r="D2282" s="21" t="s">
        <v>26</v>
      </c>
      <c r="E2282" s="21" t="s">
        <v>7450</v>
      </c>
      <c r="F2282" s="21" t="s">
        <v>233</v>
      </c>
      <c r="G2282" s="21" t="s">
        <v>1396</v>
      </c>
      <c r="H2282" s="21" t="s">
        <v>868</v>
      </c>
      <c r="I2282" s="21">
        <v>10</v>
      </c>
      <c r="J2282" s="21">
        <f t="shared" si="87"/>
        <v>3</v>
      </c>
      <c r="K2282" s="21">
        <f t="shared" si="88"/>
        <v>7</v>
      </c>
      <c r="L2282" s="21" t="s">
        <v>7451</v>
      </c>
      <c r="M2282" s="21" t="s">
        <v>23</v>
      </c>
      <c r="N2282" s="21">
        <v>563</v>
      </c>
      <c r="O2282" s="22" t="s">
        <v>584</v>
      </c>
      <c r="P2282" s="22" t="s">
        <v>792</v>
      </c>
      <c r="Q2282" s="21" t="s">
        <v>6932</v>
      </c>
    </row>
    <row r="2283" s="1" customFormat="1" ht="24" spans="1:17">
      <c r="A2283" s="20">
        <v>2277</v>
      </c>
      <c r="B2283" s="21" t="s">
        <v>770</v>
      </c>
      <c r="C2283" s="21" t="s">
        <v>866</v>
      </c>
      <c r="D2283" s="21" t="s">
        <v>26</v>
      </c>
      <c r="E2283" s="21" t="s">
        <v>7452</v>
      </c>
      <c r="F2283" s="21" t="s">
        <v>233</v>
      </c>
      <c r="G2283" s="21" t="s">
        <v>7453</v>
      </c>
      <c r="H2283" s="21" t="s">
        <v>868</v>
      </c>
      <c r="I2283" s="21">
        <v>16</v>
      </c>
      <c r="J2283" s="21">
        <f t="shared" si="87"/>
        <v>4.8</v>
      </c>
      <c r="K2283" s="21">
        <f t="shared" si="88"/>
        <v>11.2</v>
      </c>
      <c r="L2283" s="21" t="s">
        <v>7454</v>
      </c>
      <c r="M2283" s="21" t="s">
        <v>23</v>
      </c>
      <c r="N2283" s="21">
        <v>820</v>
      </c>
      <c r="O2283" s="22" t="s">
        <v>584</v>
      </c>
      <c r="P2283" s="22" t="s">
        <v>792</v>
      </c>
      <c r="Q2283" s="21" t="s">
        <v>6932</v>
      </c>
    </row>
    <row r="2284" s="1" customFormat="1" ht="24" spans="1:17">
      <c r="A2284" s="20">
        <v>2278</v>
      </c>
      <c r="B2284" s="21" t="s">
        <v>770</v>
      </c>
      <c r="C2284" s="21" t="s">
        <v>866</v>
      </c>
      <c r="D2284" s="21" t="s">
        <v>26</v>
      </c>
      <c r="E2284" s="21" t="s">
        <v>7455</v>
      </c>
      <c r="F2284" s="21" t="s">
        <v>233</v>
      </c>
      <c r="G2284" s="21" t="s">
        <v>1281</v>
      </c>
      <c r="H2284" s="21" t="s">
        <v>868</v>
      </c>
      <c r="I2284" s="21">
        <v>22</v>
      </c>
      <c r="J2284" s="21">
        <f t="shared" si="87"/>
        <v>6.6</v>
      </c>
      <c r="K2284" s="21">
        <f t="shared" si="88"/>
        <v>15.4</v>
      </c>
      <c r="L2284" s="21" t="s">
        <v>7456</v>
      </c>
      <c r="M2284" s="21" t="s">
        <v>23</v>
      </c>
      <c r="N2284" s="21">
        <v>905</v>
      </c>
      <c r="O2284" s="22" t="s">
        <v>584</v>
      </c>
      <c r="P2284" s="22" t="s">
        <v>792</v>
      </c>
      <c r="Q2284" s="21" t="s">
        <v>6932</v>
      </c>
    </row>
    <row r="2285" s="1" customFormat="1" ht="24" spans="1:17">
      <c r="A2285" s="20">
        <v>2279</v>
      </c>
      <c r="B2285" s="21" t="s">
        <v>770</v>
      </c>
      <c r="C2285" s="21" t="s">
        <v>866</v>
      </c>
      <c r="D2285" s="21" t="s">
        <v>26</v>
      </c>
      <c r="E2285" s="21" t="s">
        <v>7457</v>
      </c>
      <c r="F2285" s="21" t="s">
        <v>77</v>
      </c>
      <c r="G2285" s="21" t="s">
        <v>7458</v>
      </c>
      <c r="H2285" s="21" t="s">
        <v>868</v>
      </c>
      <c r="I2285" s="21">
        <v>5</v>
      </c>
      <c r="J2285" s="21">
        <f t="shared" si="87"/>
        <v>1.5</v>
      </c>
      <c r="K2285" s="21">
        <f t="shared" si="88"/>
        <v>3.5</v>
      </c>
      <c r="L2285" s="21" t="s">
        <v>7459</v>
      </c>
      <c r="M2285" s="21" t="s">
        <v>23</v>
      </c>
      <c r="N2285" s="21">
        <v>751</v>
      </c>
      <c r="O2285" s="22" t="s">
        <v>584</v>
      </c>
      <c r="P2285" s="22" t="s">
        <v>792</v>
      </c>
      <c r="Q2285" s="21" t="s">
        <v>7011</v>
      </c>
    </row>
    <row r="2286" s="1" customFormat="1" ht="24" spans="1:17">
      <c r="A2286" s="20">
        <v>2280</v>
      </c>
      <c r="B2286" s="21" t="s">
        <v>770</v>
      </c>
      <c r="C2286" s="21" t="s">
        <v>866</v>
      </c>
      <c r="D2286" s="21" t="s">
        <v>26</v>
      </c>
      <c r="E2286" s="21" t="s">
        <v>7460</v>
      </c>
      <c r="F2286" s="21" t="s">
        <v>51</v>
      </c>
      <c r="G2286" s="21" t="s">
        <v>60</v>
      </c>
      <c r="H2286" s="21" t="s">
        <v>868</v>
      </c>
      <c r="I2286" s="21">
        <v>7</v>
      </c>
      <c r="J2286" s="21">
        <f t="shared" si="87"/>
        <v>2.1</v>
      </c>
      <c r="K2286" s="21">
        <f t="shared" si="88"/>
        <v>4.9</v>
      </c>
      <c r="L2286" s="21" t="s">
        <v>7461</v>
      </c>
      <c r="M2286" s="21" t="s">
        <v>23</v>
      </c>
      <c r="N2286" s="21">
        <v>653</v>
      </c>
      <c r="O2286" s="22" t="s">
        <v>584</v>
      </c>
      <c r="P2286" s="22" t="s">
        <v>792</v>
      </c>
      <c r="Q2286" s="21" t="s">
        <v>6893</v>
      </c>
    </row>
    <row r="2287" s="1" customFormat="1" ht="24" spans="1:17">
      <c r="A2287" s="20">
        <v>2281</v>
      </c>
      <c r="B2287" s="21" t="s">
        <v>770</v>
      </c>
      <c r="C2287" s="21" t="s">
        <v>866</v>
      </c>
      <c r="D2287" s="21" t="s">
        <v>26</v>
      </c>
      <c r="E2287" s="21" t="s">
        <v>7462</v>
      </c>
      <c r="F2287" s="21" t="s">
        <v>72</v>
      </c>
      <c r="G2287" s="21" t="s">
        <v>894</v>
      </c>
      <c r="H2287" s="21" t="s">
        <v>868</v>
      </c>
      <c r="I2287" s="21">
        <v>17</v>
      </c>
      <c r="J2287" s="21">
        <f t="shared" si="87"/>
        <v>5.1</v>
      </c>
      <c r="K2287" s="21">
        <f t="shared" si="88"/>
        <v>11.9</v>
      </c>
      <c r="L2287" s="21" t="s">
        <v>7463</v>
      </c>
      <c r="M2287" s="21" t="s">
        <v>23</v>
      </c>
      <c r="N2287" s="21">
        <v>822</v>
      </c>
      <c r="O2287" s="22" t="s">
        <v>584</v>
      </c>
      <c r="P2287" s="22" t="s">
        <v>792</v>
      </c>
      <c r="Q2287" s="21" t="s">
        <v>7017</v>
      </c>
    </row>
    <row r="2288" s="1" customFormat="1" ht="24" spans="1:17">
      <c r="A2288" s="20">
        <v>2282</v>
      </c>
      <c r="B2288" s="21" t="s">
        <v>770</v>
      </c>
      <c r="C2288" s="21" t="s">
        <v>866</v>
      </c>
      <c r="D2288" s="21" t="s">
        <v>26</v>
      </c>
      <c r="E2288" s="21" t="s">
        <v>7464</v>
      </c>
      <c r="F2288" s="21" t="s">
        <v>146</v>
      </c>
      <c r="G2288" s="21" t="s">
        <v>2226</v>
      </c>
      <c r="H2288" s="21" t="s">
        <v>868</v>
      </c>
      <c r="I2288" s="21">
        <v>22</v>
      </c>
      <c r="J2288" s="21">
        <f t="shared" si="87"/>
        <v>6.6</v>
      </c>
      <c r="K2288" s="21">
        <f t="shared" si="88"/>
        <v>15.4</v>
      </c>
      <c r="L2288" s="21" t="s">
        <v>7465</v>
      </c>
      <c r="M2288" s="21" t="s">
        <v>23</v>
      </c>
      <c r="N2288" s="21">
        <v>1203</v>
      </c>
      <c r="O2288" s="22" t="s">
        <v>584</v>
      </c>
      <c r="P2288" s="22" t="s">
        <v>792</v>
      </c>
      <c r="Q2288" s="21" t="s">
        <v>6903</v>
      </c>
    </row>
    <row r="2289" s="1" customFormat="1" ht="24" spans="1:17">
      <c r="A2289" s="20">
        <v>2283</v>
      </c>
      <c r="B2289" s="21" t="s">
        <v>770</v>
      </c>
      <c r="C2289" s="21" t="s">
        <v>866</v>
      </c>
      <c r="D2289" s="21" t="s">
        <v>26</v>
      </c>
      <c r="E2289" s="21" t="s">
        <v>7466</v>
      </c>
      <c r="F2289" s="21" t="s">
        <v>146</v>
      </c>
      <c r="G2289" s="21" t="s">
        <v>818</v>
      </c>
      <c r="H2289" s="21" t="s">
        <v>868</v>
      </c>
      <c r="I2289" s="21">
        <v>25</v>
      </c>
      <c r="J2289" s="21">
        <f t="shared" si="87"/>
        <v>7.5</v>
      </c>
      <c r="K2289" s="21">
        <f t="shared" si="88"/>
        <v>17.5</v>
      </c>
      <c r="L2289" s="21" t="s">
        <v>7467</v>
      </c>
      <c r="M2289" s="21" t="s">
        <v>23</v>
      </c>
      <c r="N2289" s="21">
        <v>465</v>
      </c>
      <c r="O2289" s="22" t="s">
        <v>584</v>
      </c>
      <c r="P2289" s="22" t="s">
        <v>792</v>
      </c>
      <c r="Q2289" s="21" t="s">
        <v>6903</v>
      </c>
    </row>
    <row r="2290" s="1" customFormat="1" ht="24" spans="1:17">
      <c r="A2290" s="20">
        <v>2284</v>
      </c>
      <c r="B2290" s="21" t="s">
        <v>770</v>
      </c>
      <c r="C2290" s="21" t="s">
        <v>866</v>
      </c>
      <c r="D2290" s="21" t="s">
        <v>26</v>
      </c>
      <c r="E2290" s="21" t="s">
        <v>7468</v>
      </c>
      <c r="F2290" s="21" t="s">
        <v>146</v>
      </c>
      <c r="G2290" s="21" t="s">
        <v>2260</v>
      </c>
      <c r="H2290" s="21" t="s">
        <v>868</v>
      </c>
      <c r="I2290" s="21">
        <v>10</v>
      </c>
      <c r="J2290" s="21">
        <f t="shared" si="87"/>
        <v>3</v>
      </c>
      <c r="K2290" s="21">
        <f t="shared" si="88"/>
        <v>7</v>
      </c>
      <c r="L2290" s="21" t="s">
        <v>7469</v>
      </c>
      <c r="M2290" s="21" t="s">
        <v>23</v>
      </c>
      <c r="N2290" s="21">
        <v>389</v>
      </c>
      <c r="O2290" s="22" t="s">
        <v>584</v>
      </c>
      <c r="P2290" s="22" t="s">
        <v>792</v>
      </c>
      <c r="Q2290" s="21" t="s">
        <v>6903</v>
      </c>
    </row>
    <row r="2291" s="1" customFormat="1" ht="24" spans="1:17">
      <c r="A2291" s="20">
        <v>2285</v>
      </c>
      <c r="B2291" s="21" t="s">
        <v>770</v>
      </c>
      <c r="C2291" s="21" t="s">
        <v>866</v>
      </c>
      <c r="D2291" s="21" t="s">
        <v>26</v>
      </c>
      <c r="E2291" s="21" t="s">
        <v>7470</v>
      </c>
      <c r="F2291" s="21" t="s">
        <v>116</v>
      </c>
      <c r="G2291" s="21" t="s">
        <v>7471</v>
      </c>
      <c r="H2291" s="21" t="s">
        <v>868</v>
      </c>
      <c r="I2291" s="21">
        <v>12</v>
      </c>
      <c r="J2291" s="21">
        <f t="shared" si="87"/>
        <v>3.6</v>
      </c>
      <c r="K2291" s="21">
        <f t="shared" si="88"/>
        <v>8.4</v>
      </c>
      <c r="L2291" s="21" t="s">
        <v>7472</v>
      </c>
      <c r="M2291" s="21" t="s">
        <v>23</v>
      </c>
      <c r="N2291" s="21">
        <v>1624</v>
      </c>
      <c r="O2291" s="22" t="s">
        <v>584</v>
      </c>
      <c r="P2291" s="22" t="s">
        <v>792</v>
      </c>
      <c r="Q2291" s="21" t="s">
        <v>7034</v>
      </c>
    </row>
    <row r="2292" s="1" customFormat="1" ht="24" spans="1:17">
      <c r="A2292" s="20">
        <v>2286</v>
      </c>
      <c r="B2292" s="21" t="s">
        <v>770</v>
      </c>
      <c r="C2292" s="21" t="s">
        <v>866</v>
      </c>
      <c r="D2292" s="21" t="s">
        <v>26</v>
      </c>
      <c r="E2292" s="21" t="s">
        <v>7473</v>
      </c>
      <c r="F2292" s="21" t="s">
        <v>207</v>
      </c>
      <c r="G2292" s="21" t="s">
        <v>7474</v>
      </c>
      <c r="H2292" s="21" t="s">
        <v>868</v>
      </c>
      <c r="I2292" s="21">
        <v>8</v>
      </c>
      <c r="J2292" s="21">
        <f t="shared" si="87"/>
        <v>2.4</v>
      </c>
      <c r="K2292" s="21">
        <f t="shared" si="88"/>
        <v>5.6</v>
      </c>
      <c r="L2292" s="21" t="s">
        <v>7475</v>
      </c>
      <c r="M2292" s="21" t="s">
        <v>23</v>
      </c>
      <c r="N2292" s="21">
        <v>572</v>
      </c>
      <c r="O2292" s="22" t="s">
        <v>584</v>
      </c>
      <c r="P2292" s="22" t="s">
        <v>792</v>
      </c>
      <c r="Q2292" s="21" t="s">
        <v>6907</v>
      </c>
    </row>
    <row r="2293" s="1" customFormat="1" ht="24" spans="1:17">
      <c r="A2293" s="20">
        <v>2287</v>
      </c>
      <c r="B2293" s="21" t="s">
        <v>770</v>
      </c>
      <c r="C2293" s="21" t="s">
        <v>866</v>
      </c>
      <c r="D2293" s="21" t="s">
        <v>26</v>
      </c>
      <c r="E2293" s="21" t="s">
        <v>7476</v>
      </c>
      <c r="F2293" s="21" t="s">
        <v>207</v>
      </c>
      <c r="G2293" s="21" t="s">
        <v>7477</v>
      </c>
      <c r="H2293" s="21" t="s">
        <v>868</v>
      </c>
      <c r="I2293" s="21">
        <v>15</v>
      </c>
      <c r="J2293" s="21">
        <f t="shared" si="87"/>
        <v>4.5</v>
      </c>
      <c r="K2293" s="21">
        <f t="shared" si="88"/>
        <v>10.5</v>
      </c>
      <c r="L2293" s="21" t="s">
        <v>7478</v>
      </c>
      <c r="M2293" s="21" t="s">
        <v>23</v>
      </c>
      <c r="N2293" s="21">
        <v>993</v>
      </c>
      <c r="O2293" s="22" t="s">
        <v>584</v>
      </c>
      <c r="P2293" s="22" t="s">
        <v>792</v>
      </c>
      <c r="Q2293" s="21" t="s">
        <v>6907</v>
      </c>
    </row>
    <row r="2294" s="1" customFormat="1" ht="24" spans="1:17">
      <c r="A2294" s="20">
        <v>2288</v>
      </c>
      <c r="B2294" s="21" t="s">
        <v>770</v>
      </c>
      <c r="C2294" s="21" t="s">
        <v>866</v>
      </c>
      <c r="D2294" s="21" t="s">
        <v>26</v>
      </c>
      <c r="E2294" s="21" t="s">
        <v>7479</v>
      </c>
      <c r="F2294" s="21" t="s">
        <v>168</v>
      </c>
      <c r="G2294" s="21" t="s">
        <v>4079</v>
      </c>
      <c r="H2294" s="21" t="s">
        <v>868</v>
      </c>
      <c r="I2294" s="21">
        <v>40</v>
      </c>
      <c r="J2294" s="21">
        <f t="shared" si="87"/>
        <v>12</v>
      </c>
      <c r="K2294" s="21">
        <f t="shared" si="88"/>
        <v>28</v>
      </c>
      <c r="L2294" s="21" t="s">
        <v>7480</v>
      </c>
      <c r="M2294" s="21" t="s">
        <v>23</v>
      </c>
      <c r="N2294" s="21">
        <v>3041</v>
      </c>
      <c r="O2294" s="22" t="s">
        <v>584</v>
      </c>
      <c r="P2294" s="22" t="s">
        <v>792</v>
      </c>
      <c r="Q2294" s="21" t="s">
        <v>4112</v>
      </c>
    </row>
    <row r="2295" s="1" customFormat="1" ht="24" spans="1:17">
      <c r="A2295" s="20">
        <v>2289</v>
      </c>
      <c r="B2295" s="21" t="s">
        <v>770</v>
      </c>
      <c r="C2295" s="21" t="s">
        <v>866</v>
      </c>
      <c r="D2295" s="21" t="s">
        <v>26</v>
      </c>
      <c r="E2295" s="21" t="s">
        <v>7481</v>
      </c>
      <c r="F2295" s="21" t="s">
        <v>168</v>
      </c>
      <c r="G2295" s="21" t="s">
        <v>3848</v>
      </c>
      <c r="H2295" s="21" t="s">
        <v>868</v>
      </c>
      <c r="I2295" s="21">
        <v>12</v>
      </c>
      <c r="J2295" s="21">
        <f t="shared" si="87"/>
        <v>3.6</v>
      </c>
      <c r="K2295" s="21">
        <f t="shared" si="88"/>
        <v>8.4</v>
      </c>
      <c r="L2295" s="21" t="s">
        <v>7482</v>
      </c>
      <c r="M2295" s="21" t="s">
        <v>23</v>
      </c>
      <c r="N2295" s="21">
        <v>404</v>
      </c>
      <c r="O2295" s="22" t="s">
        <v>584</v>
      </c>
      <c r="P2295" s="22" t="s">
        <v>792</v>
      </c>
      <c r="Q2295" s="21" t="s">
        <v>4112</v>
      </c>
    </row>
    <row r="2296" s="1" customFormat="1" ht="24" spans="1:17">
      <c r="A2296" s="20">
        <v>2290</v>
      </c>
      <c r="B2296" s="21" t="s">
        <v>770</v>
      </c>
      <c r="C2296" s="21" t="s">
        <v>866</v>
      </c>
      <c r="D2296" s="21" t="s">
        <v>26</v>
      </c>
      <c r="E2296" s="49" t="s">
        <v>7483</v>
      </c>
      <c r="F2296" s="21" t="s">
        <v>168</v>
      </c>
      <c r="G2296" s="21" t="s">
        <v>173</v>
      </c>
      <c r="H2296" s="21" t="s">
        <v>868</v>
      </c>
      <c r="I2296" s="21">
        <v>6</v>
      </c>
      <c r="J2296" s="21">
        <f t="shared" si="87"/>
        <v>1.8</v>
      </c>
      <c r="K2296" s="21">
        <f t="shared" si="88"/>
        <v>4.2</v>
      </c>
      <c r="L2296" s="21" t="s">
        <v>7484</v>
      </c>
      <c r="M2296" s="21" t="s">
        <v>23</v>
      </c>
      <c r="N2296" s="21">
        <v>537</v>
      </c>
      <c r="O2296" s="22" t="s">
        <v>584</v>
      </c>
      <c r="P2296" s="22" t="s">
        <v>792</v>
      </c>
      <c r="Q2296" s="21" t="s">
        <v>4112</v>
      </c>
    </row>
    <row r="2297" s="1" customFormat="1" ht="24" spans="1:17">
      <c r="A2297" s="20">
        <v>2291</v>
      </c>
      <c r="B2297" s="21" t="s">
        <v>770</v>
      </c>
      <c r="C2297" s="21" t="s">
        <v>866</v>
      </c>
      <c r="D2297" s="21" t="s">
        <v>26</v>
      </c>
      <c r="E2297" s="49" t="s">
        <v>7485</v>
      </c>
      <c r="F2297" s="21" t="s">
        <v>285</v>
      </c>
      <c r="G2297" s="21" t="s">
        <v>5808</v>
      </c>
      <c r="H2297" s="21" t="s">
        <v>868</v>
      </c>
      <c r="I2297" s="21">
        <v>2</v>
      </c>
      <c r="J2297" s="21">
        <f t="shared" si="87"/>
        <v>0.6</v>
      </c>
      <c r="K2297" s="21">
        <f t="shared" si="88"/>
        <v>1.4</v>
      </c>
      <c r="L2297" s="21" t="s">
        <v>7454</v>
      </c>
      <c r="M2297" s="21" t="s">
        <v>23</v>
      </c>
      <c r="N2297" s="21">
        <v>820</v>
      </c>
      <c r="O2297" s="22" t="s">
        <v>584</v>
      </c>
      <c r="P2297" s="22" t="s">
        <v>792</v>
      </c>
      <c r="Q2297" s="21" t="s">
        <v>6947</v>
      </c>
    </row>
    <row r="2298" s="1" customFormat="1" ht="24" spans="1:17">
      <c r="A2298" s="20">
        <v>2292</v>
      </c>
      <c r="B2298" s="21" t="s">
        <v>770</v>
      </c>
      <c r="C2298" s="21" t="s">
        <v>866</v>
      </c>
      <c r="D2298" s="21" t="s">
        <v>26</v>
      </c>
      <c r="E2298" s="49" t="s">
        <v>7486</v>
      </c>
      <c r="F2298" s="21" t="s">
        <v>285</v>
      </c>
      <c r="G2298" s="21" t="s">
        <v>5808</v>
      </c>
      <c r="H2298" s="21" t="s">
        <v>868</v>
      </c>
      <c r="I2298" s="21">
        <v>7</v>
      </c>
      <c r="J2298" s="21">
        <f t="shared" si="87"/>
        <v>2.1</v>
      </c>
      <c r="K2298" s="21">
        <f t="shared" si="88"/>
        <v>4.9</v>
      </c>
      <c r="L2298" s="21" t="s">
        <v>7454</v>
      </c>
      <c r="M2298" s="21" t="s">
        <v>23</v>
      </c>
      <c r="N2298" s="21">
        <v>820</v>
      </c>
      <c r="O2298" s="22" t="s">
        <v>584</v>
      </c>
      <c r="P2298" s="22" t="s">
        <v>792</v>
      </c>
      <c r="Q2298" s="21" t="s">
        <v>6947</v>
      </c>
    </row>
    <row r="2299" s="1" customFormat="1" ht="24" spans="1:17">
      <c r="A2299" s="20">
        <v>2293</v>
      </c>
      <c r="B2299" s="21" t="s">
        <v>770</v>
      </c>
      <c r="C2299" s="21" t="s">
        <v>866</v>
      </c>
      <c r="D2299" s="21" t="s">
        <v>26</v>
      </c>
      <c r="E2299" s="49" t="s">
        <v>7487</v>
      </c>
      <c r="F2299" s="21" t="s">
        <v>285</v>
      </c>
      <c r="G2299" s="21" t="s">
        <v>5837</v>
      </c>
      <c r="H2299" s="21" t="s">
        <v>868</v>
      </c>
      <c r="I2299" s="21">
        <v>2</v>
      </c>
      <c r="J2299" s="21">
        <f t="shared" si="87"/>
        <v>0.6</v>
      </c>
      <c r="K2299" s="21">
        <f t="shared" si="88"/>
        <v>1.4</v>
      </c>
      <c r="L2299" s="21" t="s">
        <v>6977</v>
      </c>
      <c r="M2299" s="21" t="s">
        <v>23</v>
      </c>
      <c r="N2299" s="21">
        <v>2750</v>
      </c>
      <c r="O2299" s="22" t="s">
        <v>584</v>
      </c>
      <c r="P2299" s="22" t="s">
        <v>792</v>
      </c>
      <c r="Q2299" s="21" t="s">
        <v>6947</v>
      </c>
    </row>
    <row r="2300" s="1" customFormat="1" ht="24" spans="1:17">
      <c r="A2300" s="20">
        <v>2294</v>
      </c>
      <c r="B2300" s="21" t="s">
        <v>770</v>
      </c>
      <c r="C2300" s="21" t="s">
        <v>866</v>
      </c>
      <c r="D2300" s="21" t="s">
        <v>26</v>
      </c>
      <c r="E2300" s="50" t="s">
        <v>7488</v>
      </c>
      <c r="F2300" s="21" t="s">
        <v>285</v>
      </c>
      <c r="G2300" s="21" t="s">
        <v>5837</v>
      </c>
      <c r="H2300" s="21" t="s">
        <v>868</v>
      </c>
      <c r="I2300" s="21">
        <v>3</v>
      </c>
      <c r="J2300" s="21">
        <f t="shared" si="87"/>
        <v>0.9</v>
      </c>
      <c r="K2300" s="21">
        <f t="shared" si="88"/>
        <v>2.1</v>
      </c>
      <c r="L2300" s="21" t="s">
        <v>6979</v>
      </c>
      <c r="M2300" s="21" t="s">
        <v>23</v>
      </c>
      <c r="N2300" s="21">
        <v>1250</v>
      </c>
      <c r="O2300" s="22" t="s">
        <v>584</v>
      </c>
      <c r="P2300" s="22" t="s">
        <v>792</v>
      </c>
      <c r="Q2300" s="21" t="s">
        <v>6947</v>
      </c>
    </row>
    <row r="2301" s="1" customFormat="1" ht="24" spans="1:17">
      <c r="A2301" s="20">
        <v>2295</v>
      </c>
      <c r="B2301" s="21" t="s">
        <v>770</v>
      </c>
      <c r="C2301" s="21" t="s">
        <v>866</v>
      </c>
      <c r="D2301" s="21" t="s">
        <v>26</v>
      </c>
      <c r="E2301" s="60" t="s">
        <v>7489</v>
      </c>
      <c r="F2301" s="21" t="s">
        <v>285</v>
      </c>
      <c r="G2301" s="21" t="s">
        <v>5816</v>
      </c>
      <c r="H2301" s="21" t="s">
        <v>868</v>
      </c>
      <c r="I2301" s="21">
        <v>16</v>
      </c>
      <c r="J2301" s="21">
        <f t="shared" si="87"/>
        <v>4.8</v>
      </c>
      <c r="K2301" s="21">
        <f t="shared" si="88"/>
        <v>11.2</v>
      </c>
      <c r="L2301" s="21" t="s">
        <v>6977</v>
      </c>
      <c r="M2301" s="21" t="s">
        <v>23</v>
      </c>
      <c r="N2301" s="21">
        <v>2750</v>
      </c>
      <c r="O2301" s="22" t="s">
        <v>584</v>
      </c>
      <c r="P2301" s="22" t="s">
        <v>792</v>
      </c>
      <c r="Q2301" s="21" t="s">
        <v>6947</v>
      </c>
    </row>
    <row r="2302" s="1" customFormat="1" ht="24" spans="1:17">
      <c r="A2302" s="20">
        <v>2296</v>
      </c>
      <c r="B2302" s="21" t="s">
        <v>770</v>
      </c>
      <c r="C2302" s="21" t="s">
        <v>866</v>
      </c>
      <c r="D2302" s="21" t="s">
        <v>26</v>
      </c>
      <c r="E2302" s="60" t="s">
        <v>7490</v>
      </c>
      <c r="F2302" s="21" t="s">
        <v>285</v>
      </c>
      <c r="G2302" s="21" t="s">
        <v>294</v>
      </c>
      <c r="H2302" s="21" t="s">
        <v>868</v>
      </c>
      <c r="I2302" s="21">
        <v>9</v>
      </c>
      <c r="J2302" s="21">
        <f t="shared" si="87"/>
        <v>2.7</v>
      </c>
      <c r="K2302" s="21">
        <f t="shared" si="88"/>
        <v>6.3</v>
      </c>
      <c r="L2302" s="21" t="s">
        <v>6977</v>
      </c>
      <c r="M2302" s="21" t="s">
        <v>23</v>
      </c>
      <c r="N2302" s="21">
        <v>2750</v>
      </c>
      <c r="O2302" s="22" t="s">
        <v>584</v>
      </c>
      <c r="P2302" s="22" t="s">
        <v>792</v>
      </c>
      <c r="Q2302" s="21" t="s">
        <v>6947</v>
      </c>
    </row>
    <row r="2303" s="1" customFormat="1" ht="24" spans="1:17">
      <c r="A2303" s="20">
        <v>2297</v>
      </c>
      <c r="B2303" s="21" t="s">
        <v>770</v>
      </c>
      <c r="C2303" s="21" t="s">
        <v>866</v>
      </c>
      <c r="D2303" s="21" t="s">
        <v>26</v>
      </c>
      <c r="E2303" s="60" t="s">
        <v>7491</v>
      </c>
      <c r="F2303" s="21" t="s">
        <v>285</v>
      </c>
      <c r="G2303" s="21" t="s">
        <v>7170</v>
      </c>
      <c r="H2303" s="21" t="s">
        <v>868</v>
      </c>
      <c r="I2303" s="21">
        <v>7</v>
      </c>
      <c r="J2303" s="21">
        <f t="shared" si="87"/>
        <v>2.1</v>
      </c>
      <c r="K2303" s="21">
        <f t="shared" si="88"/>
        <v>4.9</v>
      </c>
      <c r="L2303" s="21" t="s">
        <v>6977</v>
      </c>
      <c r="M2303" s="21" t="s">
        <v>23</v>
      </c>
      <c r="N2303" s="21">
        <v>2750</v>
      </c>
      <c r="O2303" s="22" t="s">
        <v>584</v>
      </c>
      <c r="P2303" s="22" t="s">
        <v>792</v>
      </c>
      <c r="Q2303" s="21" t="s">
        <v>6947</v>
      </c>
    </row>
    <row r="2304" s="1" customFormat="1" ht="24" spans="1:17">
      <c r="A2304" s="20">
        <v>2298</v>
      </c>
      <c r="B2304" s="21" t="s">
        <v>770</v>
      </c>
      <c r="C2304" s="21" t="s">
        <v>866</v>
      </c>
      <c r="D2304" s="21" t="s">
        <v>26</v>
      </c>
      <c r="E2304" s="60" t="s">
        <v>7492</v>
      </c>
      <c r="F2304" s="21" t="s">
        <v>285</v>
      </c>
      <c r="G2304" s="21" t="s">
        <v>5837</v>
      </c>
      <c r="H2304" s="21" t="s">
        <v>868</v>
      </c>
      <c r="I2304" s="21">
        <v>15</v>
      </c>
      <c r="J2304" s="21">
        <f t="shared" si="87"/>
        <v>4.5</v>
      </c>
      <c r="K2304" s="21">
        <f t="shared" si="88"/>
        <v>10.5</v>
      </c>
      <c r="L2304" s="21" t="s">
        <v>6985</v>
      </c>
      <c r="M2304" s="21" t="s">
        <v>23</v>
      </c>
      <c r="N2304" s="21">
        <v>970</v>
      </c>
      <c r="O2304" s="22" t="s">
        <v>584</v>
      </c>
      <c r="P2304" s="22" t="s">
        <v>792</v>
      </c>
      <c r="Q2304" s="21" t="s">
        <v>6947</v>
      </c>
    </row>
    <row r="2305" s="1" customFormat="1" ht="24" spans="1:17">
      <c r="A2305" s="20">
        <v>2299</v>
      </c>
      <c r="B2305" s="21" t="s">
        <v>770</v>
      </c>
      <c r="C2305" s="21" t="s">
        <v>866</v>
      </c>
      <c r="D2305" s="21" t="s">
        <v>26</v>
      </c>
      <c r="E2305" s="60" t="s">
        <v>7493</v>
      </c>
      <c r="F2305" s="21" t="s">
        <v>285</v>
      </c>
      <c r="G2305" s="21" t="s">
        <v>5837</v>
      </c>
      <c r="H2305" s="21" t="s">
        <v>868</v>
      </c>
      <c r="I2305" s="21">
        <v>18</v>
      </c>
      <c r="J2305" s="21">
        <f t="shared" si="87"/>
        <v>5.4</v>
      </c>
      <c r="K2305" s="21">
        <f t="shared" si="88"/>
        <v>12.6</v>
      </c>
      <c r="L2305" s="21" t="s">
        <v>6987</v>
      </c>
      <c r="M2305" s="21" t="s">
        <v>23</v>
      </c>
      <c r="N2305" s="21">
        <v>1806</v>
      </c>
      <c r="O2305" s="22" t="s">
        <v>584</v>
      </c>
      <c r="P2305" s="22" t="s">
        <v>792</v>
      </c>
      <c r="Q2305" s="21" t="s">
        <v>6947</v>
      </c>
    </row>
    <row r="2306" s="1" customFormat="1" ht="24" spans="1:17">
      <c r="A2306" s="20">
        <v>2300</v>
      </c>
      <c r="B2306" s="21" t="s">
        <v>770</v>
      </c>
      <c r="C2306" s="21" t="s">
        <v>866</v>
      </c>
      <c r="D2306" s="21" t="s">
        <v>26</v>
      </c>
      <c r="E2306" s="60" t="s">
        <v>7494</v>
      </c>
      <c r="F2306" s="21" t="s">
        <v>285</v>
      </c>
      <c r="G2306" s="21" t="s">
        <v>5727</v>
      </c>
      <c r="H2306" s="21" t="s">
        <v>868</v>
      </c>
      <c r="I2306" s="21">
        <v>6</v>
      </c>
      <c r="J2306" s="21">
        <f t="shared" si="87"/>
        <v>1.8</v>
      </c>
      <c r="K2306" s="21">
        <f t="shared" si="88"/>
        <v>4.2</v>
      </c>
      <c r="L2306" s="21" t="s">
        <v>6990</v>
      </c>
      <c r="M2306" s="21" t="s">
        <v>23</v>
      </c>
      <c r="N2306" s="21">
        <v>1900</v>
      </c>
      <c r="O2306" s="22" t="s">
        <v>584</v>
      </c>
      <c r="P2306" s="22" t="s">
        <v>792</v>
      </c>
      <c r="Q2306" s="21" t="s">
        <v>6947</v>
      </c>
    </row>
    <row r="2307" s="1" customFormat="1" ht="24" spans="1:17">
      <c r="A2307" s="20">
        <v>2301</v>
      </c>
      <c r="B2307" s="21" t="s">
        <v>770</v>
      </c>
      <c r="C2307" s="21" t="s">
        <v>866</v>
      </c>
      <c r="D2307" s="21" t="s">
        <v>26</v>
      </c>
      <c r="E2307" s="60" t="s">
        <v>7495</v>
      </c>
      <c r="F2307" s="21" t="s">
        <v>276</v>
      </c>
      <c r="G2307" s="21" t="s">
        <v>7496</v>
      </c>
      <c r="H2307" s="21" t="s">
        <v>868</v>
      </c>
      <c r="I2307" s="21">
        <v>8</v>
      </c>
      <c r="J2307" s="21">
        <f t="shared" si="87"/>
        <v>2.4</v>
      </c>
      <c r="K2307" s="21">
        <f t="shared" si="88"/>
        <v>5.6</v>
      </c>
      <c r="L2307" s="21" t="s">
        <v>6990</v>
      </c>
      <c r="M2307" s="21" t="s">
        <v>23</v>
      </c>
      <c r="N2307" s="21">
        <v>1900</v>
      </c>
      <c r="O2307" s="22" t="s">
        <v>584</v>
      </c>
      <c r="P2307" s="22" t="s">
        <v>792</v>
      </c>
      <c r="Q2307" s="21" t="s">
        <v>7177</v>
      </c>
    </row>
    <row r="2308" s="1" customFormat="1" ht="24" spans="1:17">
      <c r="A2308" s="20">
        <v>2302</v>
      </c>
      <c r="B2308" s="21" t="s">
        <v>770</v>
      </c>
      <c r="C2308" s="21" t="s">
        <v>866</v>
      </c>
      <c r="D2308" s="21" t="s">
        <v>26</v>
      </c>
      <c r="E2308" s="60" t="s">
        <v>7497</v>
      </c>
      <c r="F2308" s="21" t="s">
        <v>276</v>
      </c>
      <c r="G2308" s="21" t="s">
        <v>7498</v>
      </c>
      <c r="H2308" s="21" t="s">
        <v>868</v>
      </c>
      <c r="I2308" s="21">
        <v>7</v>
      </c>
      <c r="J2308" s="21">
        <f t="shared" si="87"/>
        <v>2.1</v>
      </c>
      <c r="K2308" s="21">
        <f t="shared" si="88"/>
        <v>4.9</v>
      </c>
      <c r="L2308" s="21" t="s">
        <v>6915</v>
      </c>
      <c r="M2308" s="21" t="s">
        <v>23</v>
      </c>
      <c r="N2308" s="21">
        <v>1542</v>
      </c>
      <c r="O2308" s="22" t="s">
        <v>584</v>
      </c>
      <c r="P2308" s="22" t="s">
        <v>792</v>
      </c>
      <c r="Q2308" s="21" t="s">
        <v>7177</v>
      </c>
    </row>
    <row r="2309" s="1" customFormat="1" ht="24" spans="1:17">
      <c r="A2309" s="20">
        <v>2303</v>
      </c>
      <c r="B2309" s="21" t="s">
        <v>770</v>
      </c>
      <c r="C2309" s="21" t="s">
        <v>866</v>
      </c>
      <c r="D2309" s="21" t="s">
        <v>26</v>
      </c>
      <c r="E2309" s="60" t="s">
        <v>7499</v>
      </c>
      <c r="F2309" s="21" t="s">
        <v>94</v>
      </c>
      <c r="G2309" s="21" t="s">
        <v>7226</v>
      </c>
      <c r="H2309" s="21" t="s">
        <v>868</v>
      </c>
      <c r="I2309" s="21">
        <v>22</v>
      </c>
      <c r="J2309" s="21">
        <f t="shared" si="87"/>
        <v>6.6</v>
      </c>
      <c r="K2309" s="21">
        <f t="shared" si="88"/>
        <v>15.4</v>
      </c>
      <c r="L2309" s="21" t="s">
        <v>6915</v>
      </c>
      <c r="M2309" s="21" t="s">
        <v>23</v>
      </c>
      <c r="N2309" s="21">
        <v>1542</v>
      </c>
      <c r="O2309" s="22" t="s">
        <v>584</v>
      </c>
      <c r="P2309" s="22" t="s">
        <v>792</v>
      </c>
      <c r="Q2309" s="21" t="s">
        <v>6972</v>
      </c>
    </row>
    <row r="2310" s="1" customFormat="1" ht="24" spans="1:17">
      <c r="A2310" s="20">
        <v>2304</v>
      </c>
      <c r="B2310" s="21" t="s">
        <v>770</v>
      </c>
      <c r="C2310" s="21" t="s">
        <v>866</v>
      </c>
      <c r="D2310" s="21" t="s">
        <v>26</v>
      </c>
      <c r="E2310" s="60" t="s">
        <v>7500</v>
      </c>
      <c r="F2310" s="21" t="s">
        <v>94</v>
      </c>
      <c r="G2310" s="21" t="s">
        <v>6976</v>
      </c>
      <c r="H2310" s="21" t="s">
        <v>868</v>
      </c>
      <c r="I2310" s="21">
        <v>35</v>
      </c>
      <c r="J2310" s="21">
        <f t="shared" si="87"/>
        <v>10.5</v>
      </c>
      <c r="K2310" s="21">
        <f t="shared" si="88"/>
        <v>24.5</v>
      </c>
      <c r="L2310" s="21" t="s">
        <v>6915</v>
      </c>
      <c r="M2310" s="21" t="s">
        <v>23</v>
      </c>
      <c r="N2310" s="21">
        <v>1542</v>
      </c>
      <c r="O2310" s="22" t="s">
        <v>584</v>
      </c>
      <c r="P2310" s="22" t="s">
        <v>792</v>
      </c>
      <c r="Q2310" s="21" t="s">
        <v>6972</v>
      </c>
    </row>
    <row r="2311" s="1" customFormat="1" ht="24" spans="1:17">
      <c r="A2311" s="20">
        <v>2305</v>
      </c>
      <c r="B2311" s="21" t="s">
        <v>770</v>
      </c>
      <c r="C2311" s="21" t="s">
        <v>866</v>
      </c>
      <c r="D2311" s="21" t="s">
        <v>26</v>
      </c>
      <c r="E2311" s="60" t="s">
        <v>7501</v>
      </c>
      <c r="F2311" s="21" t="s">
        <v>94</v>
      </c>
      <c r="G2311" s="21" t="s">
        <v>7502</v>
      </c>
      <c r="H2311" s="21" t="s">
        <v>868</v>
      </c>
      <c r="I2311" s="21">
        <v>4</v>
      </c>
      <c r="J2311" s="21">
        <f t="shared" si="87"/>
        <v>1.2</v>
      </c>
      <c r="K2311" s="21">
        <f t="shared" si="88"/>
        <v>2.8</v>
      </c>
      <c r="L2311" s="21" t="s">
        <v>6918</v>
      </c>
      <c r="M2311" s="21" t="s">
        <v>23</v>
      </c>
      <c r="N2311" s="21">
        <v>1036</v>
      </c>
      <c r="O2311" s="22" t="s">
        <v>584</v>
      </c>
      <c r="P2311" s="22" t="s">
        <v>792</v>
      </c>
      <c r="Q2311" s="21" t="s">
        <v>6972</v>
      </c>
    </row>
    <row r="2312" s="1" customFormat="1" ht="24" spans="1:17">
      <c r="A2312" s="20">
        <v>2306</v>
      </c>
      <c r="B2312" s="21" t="s">
        <v>770</v>
      </c>
      <c r="C2312" s="21" t="s">
        <v>866</v>
      </c>
      <c r="D2312" s="21" t="s">
        <v>26</v>
      </c>
      <c r="E2312" s="60" t="s">
        <v>7503</v>
      </c>
      <c r="F2312" s="21" t="s">
        <v>94</v>
      </c>
      <c r="G2312" s="21" t="s">
        <v>6976</v>
      </c>
      <c r="H2312" s="21" t="s">
        <v>868</v>
      </c>
      <c r="I2312" s="21">
        <v>6</v>
      </c>
      <c r="J2312" s="21">
        <f t="shared" si="87"/>
        <v>1.8</v>
      </c>
      <c r="K2312" s="21">
        <f t="shared" si="88"/>
        <v>4.2</v>
      </c>
      <c r="L2312" s="21" t="s">
        <v>6921</v>
      </c>
      <c r="M2312" s="21" t="s">
        <v>23</v>
      </c>
      <c r="N2312" s="21">
        <v>1750</v>
      </c>
      <c r="O2312" s="22" t="s">
        <v>584</v>
      </c>
      <c r="P2312" s="22" t="s">
        <v>792</v>
      </c>
      <c r="Q2312" s="21" t="s">
        <v>6972</v>
      </c>
    </row>
    <row r="2313" s="1" customFormat="1" ht="24" spans="1:17">
      <c r="A2313" s="20">
        <v>2307</v>
      </c>
      <c r="B2313" s="21" t="s">
        <v>770</v>
      </c>
      <c r="C2313" s="21" t="s">
        <v>866</v>
      </c>
      <c r="D2313" s="21" t="s">
        <v>26</v>
      </c>
      <c r="E2313" s="60" t="s">
        <v>7504</v>
      </c>
      <c r="F2313" s="21" t="s">
        <v>94</v>
      </c>
      <c r="G2313" s="21" t="s">
        <v>7502</v>
      </c>
      <c r="H2313" s="21" t="s">
        <v>868</v>
      </c>
      <c r="I2313" s="21">
        <v>5</v>
      </c>
      <c r="J2313" s="21">
        <f t="shared" si="87"/>
        <v>1.5</v>
      </c>
      <c r="K2313" s="21">
        <f t="shared" si="88"/>
        <v>3.5</v>
      </c>
      <c r="L2313" s="21" t="s">
        <v>6924</v>
      </c>
      <c r="M2313" s="21" t="s">
        <v>23</v>
      </c>
      <c r="N2313" s="21">
        <v>829</v>
      </c>
      <c r="O2313" s="22" t="s">
        <v>584</v>
      </c>
      <c r="P2313" s="22" t="s">
        <v>792</v>
      </c>
      <c r="Q2313" s="21" t="s">
        <v>6972</v>
      </c>
    </row>
    <row r="2314" s="1" customFormat="1" ht="24" spans="1:17">
      <c r="A2314" s="20">
        <v>2308</v>
      </c>
      <c r="B2314" s="21" t="s">
        <v>770</v>
      </c>
      <c r="C2314" s="21" t="s">
        <v>866</v>
      </c>
      <c r="D2314" s="21" t="s">
        <v>26</v>
      </c>
      <c r="E2314" s="60" t="s">
        <v>7505</v>
      </c>
      <c r="F2314" s="21" t="s">
        <v>94</v>
      </c>
      <c r="G2314" s="21" t="s">
        <v>7226</v>
      </c>
      <c r="H2314" s="21" t="s">
        <v>868</v>
      </c>
      <c r="I2314" s="21">
        <v>5</v>
      </c>
      <c r="J2314" s="21">
        <f t="shared" si="87"/>
        <v>1.5</v>
      </c>
      <c r="K2314" s="21">
        <f t="shared" si="88"/>
        <v>3.5</v>
      </c>
      <c r="L2314" s="21" t="s">
        <v>6928</v>
      </c>
      <c r="M2314" s="21" t="s">
        <v>23</v>
      </c>
      <c r="N2314" s="21">
        <v>1612</v>
      </c>
      <c r="O2314" s="22" t="s">
        <v>584</v>
      </c>
      <c r="P2314" s="22" t="s">
        <v>792</v>
      </c>
      <c r="Q2314" s="21" t="s">
        <v>6972</v>
      </c>
    </row>
    <row r="2315" s="1" customFormat="1" ht="24" spans="1:17">
      <c r="A2315" s="20">
        <v>2309</v>
      </c>
      <c r="B2315" s="21" t="s">
        <v>770</v>
      </c>
      <c r="C2315" s="21" t="s">
        <v>866</v>
      </c>
      <c r="D2315" s="21" t="s">
        <v>26</v>
      </c>
      <c r="E2315" s="60" t="s">
        <v>7506</v>
      </c>
      <c r="F2315" s="21" t="s">
        <v>94</v>
      </c>
      <c r="G2315" s="21" t="s">
        <v>107</v>
      </c>
      <c r="H2315" s="21" t="s">
        <v>868</v>
      </c>
      <c r="I2315" s="21">
        <v>7</v>
      </c>
      <c r="J2315" s="21">
        <f t="shared" si="87"/>
        <v>2.1</v>
      </c>
      <c r="K2315" s="21">
        <f t="shared" si="88"/>
        <v>4.9</v>
      </c>
      <c r="L2315" s="21" t="s">
        <v>6931</v>
      </c>
      <c r="M2315" s="21" t="s">
        <v>23</v>
      </c>
      <c r="N2315" s="21">
        <v>1630</v>
      </c>
      <c r="O2315" s="22" t="s">
        <v>584</v>
      </c>
      <c r="P2315" s="22" t="s">
        <v>792</v>
      </c>
      <c r="Q2315" s="21" t="s">
        <v>6972</v>
      </c>
    </row>
    <row r="2316" s="1" customFormat="1" ht="24" spans="1:17">
      <c r="A2316" s="20">
        <v>2310</v>
      </c>
      <c r="B2316" s="21" t="s">
        <v>770</v>
      </c>
      <c r="C2316" s="21" t="s">
        <v>866</v>
      </c>
      <c r="D2316" s="21" t="s">
        <v>26</v>
      </c>
      <c r="E2316" s="60" t="s">
        <v>7507</v>
      </c>
      <c r="F2316" s="21" t="s">
        <v>303</v>
      </c>
      <c r="G2316" s="21" t="s">
        <v>845</v>
      </c>
      <c r="H2316" s="21" t="s">
        <v>868</v>
      </c>
      <c r="I2316" s="21">
        <v>20</v>
      </c>
      <c r="J2316" s="21">
        <f t="shared" si="87"/>
        <v>6</v>
      </c>
      <c r="K2316" s="21">
        <f t="shared" si="88"/>
        <v>14</v>
      </c>
      <c r="L2316" s="21" t="s">
        <v>7005</v>
      </c>
      <c r="M2316" s="21" t="s">
        <v>23</v>
      </c>
      <c r="N2316" s="21">
        <v>3188</v>
      </c>
      <c r="O2316" s="22" t="s">
        <v>584</v>
      </c>
      <c r="P2316" s="22" t="s">
        <v>792</v>
      </c>
      <c r="Q2316" s="21" t="s">
        <v>344</v>
      </c>
    </row>
    <row r="2317" s="1" customFormat="1" ht="24" spans="1:17">
      <c r="A2317" s="20">
        <v>2311</v>
      </c>
      <c r="B2317" s="21" t="s">
        <v>770</v>
      </c>
      <c r="C2317" s="21" t="s">
        <v>866</v>
      </c>
      <c r="D2317" s="21" t="s">
        <v>26</v>
      </c>
      <c r="E2317" s="60" t="s">
        <v>7508</v>
      </c>
      <c r="F2317" s="21" t="s">
        <v>308</v>
      </c>
      <c r="G2317" s="21" t="s">
        <v>7441</v>
      </c>
      <c r="H2317" s="21" t="s">
        <v>868</v>
      </c>
      <c r="I2317" s="21">
        <v>4</v>
      </c>
      <c r="J2317" s="21">
        <f t="shared" si="87"/>
        <v>1.2</v>
      </c>
      <c r="K2317" s="21">
        <f t="shared" si="88"/>
        <v>2.8</v>
      </c>
      <c r="L2317" s="21" t="s">
        <v>7025</v>
      </c>
      <c r="M2317" s="21" t="s">
        <v>23</v>
      </c>
      <c r="N2317" s="21">
        <v>860</v>
      </c>
      <c r="O2317" s="22" t="s">
        <v>584</v>
      </c>
      <c r="P2317" s="22" t="s">
        <v>792</v>
      </c>
      <c r="Q2317" s="21" t="s">
        <v>4252</v>
      </c>
    </row>
    <row r="2318" s="1" customFormat="1" ht="24" spans="1:17">
      <c r="A2318" s="20">
        <v>2312</v>
      </c>
      <c r="B2318" s="21" t="s">
        <v>770</v>
      </c>
      <c r="C2318" s="21" t="s">
        <v>866</v>
      </c>
      <c r="D2318" s="21" t="s">
        <v>26</v>
      </c>
      <c r="E2318" s="60" t="s">
        <v>7509</v>
      </c>
      <c r="F2318" s="21" t="s">
        <v>308</v>
      </c>
      <c r="G2318" s="21" t="s">
        <v>4238</v>
      </c>
      <c r="H2318" s="21" t="s">
        <v>868</v>
      </c>
      <c r="I2318" s="21">
        <v>26</v>
      </c>
      <c r="J2318" s="21">
        <f t="shared" si="87"/>
        <v>7.8</v>
      </c>
      <c r="K2318" s="21">
        <f t="shared" si="88"/>
        <v>18.2</v>
      </c>
      <c r="L2318" s="21" t="s">
        <v>6941</v>
      </c>
      <c r="M2318" s="21" t="s">
        <v>23</v>
      </c>
      <c r="N2318" s="21">
        <v>896</v>
      </c>
      <c r="O2318" s="22" t="s">
        <v>584</v>
      </c>
      <c r="P2318" s="22" t="s">
        <v>792</v>
      </c>
      <c r="Q2318" s="21" t="s">
        <v>4252</v>
      </c>
    </row>
    <row r="2319" s="1" customFormat="1" ht="24" spans="1:17">
      <c r="A2319" s="20">
        <v>2313</v>
      </c>
      <c r="B2319" s="21" t="s">
        <v>770</v>
      </c>
      <c r="C2319" s="21" t="s">
        <v>866</v>
      </c>
      <c r="D2319" s="21" t="s">
        <v>26</v>
      </c>
      <c r="E2319" s="60" t="s">
        <v>7510</v>
      </c>
      <c r="F2319" s="21" t="s">
        <v>308</v>
      </c>
      <c r="G2319" s="21" t="s">
        <v>7441</v>
      </c>
      <c r="H2319" s="21" t="s">
        <v>868</v>
      </c>
      <c r="I2319" s="21">
        <v>1</v>
      </c>
      <c r="J2319" s="21">
        <f t="shared" si="87"/>
        <v>0.3</v>
      </c>
      <c r="K2319" s="21">
        <f t="shared" si="88"/>
        <v>0.7</v>
      </c>
      <c r="L2319" s="21" t="s">
        <v>6944</v>
      </c>
      <c r="M2319" s="21" t="s">
        <v>23</v>
      </c>
      <c r="N2319" s="21">
        <v>635</v>
      </c>
      <c r="O2319" s="22" t="s">
        <v>584</v>
      </c>
      <c r="P2319" s="22" t="s">
        <v>792</v>
      </c>
      <c r="Q2319" s="21" t="s">
        <v>4252</v>
      </c>
    </row>
    <row r="2320" s="1" customFormat="1" ht="24" spans="1:17">
      <c r="A2320" s="20">
        <v>2314</v>
      </c>
      <c r="B2320" s="21" t="s">
        <v>770</v>
      </c>
      <c r="C2320" s="21" t="s">
        <v>866</v>
      </c>
      <c r="D2320" s="21" t="s">
        <v>26</v>
      </c>
      <c r="E2320" s="60" t="s">
        <v>7511</v>
      </c>
      <c r="F2320" s="21" t="s">
        <v>308</v>
      </c>
      <c r="G2320" s="21" t="s">
        <v>4132</v>
      </c>
      <c r="H2320" s="21" t="s">
        <v>868</v>
      </c>
      <c r="I2320" s="21">
        <v>9</v>
      </c>
      <c r="J2320" s="21">
        <f t="shared" si="87"/>
        <v>2.7</v>
      </c>
      <c r="K2320" s="21">
        <f t="shared" si="88"/>
        <v>6.3</v>
      </c>
      <c r="L2320" s="21" t="s">
        <v>7031</v>
      </c>
      <c r="M2320" s="21" t="s">
        <v>23</v>
      </c>
      <c r="N2320" s="21">
        <v>998</v>
      </c>
      <c r="O2320" s="22" t="s">
        <v>584</v>
      </c>
      <c r="P2320" s="22" t="s">
        <v>792</v>
      </c>
      <c r="Q2320" s="21" t="s">
        <v>4252</v>
      </c>
    </row>
    <row r="2321" s="1" customFormat="1" ht="24" spans="1:17">
      <c r="A2321" s="20">
        <v>2315</v>
      </c>
      <c r="B2321" s="21" t="s">
        <v>770</v>
      </c>
      <c r="C2321" s="21" t="s">
        <v>866</v>
      </c>
      <c r="D2321" s="21" t="s">
        <v>26</v>
      </c>
      <c r="E2321" s="60" t="s">
        <v>7512</v>
      </c>
      <c r="F2321" s="21" t="s">
        <v>308</v>
      </c>
      <c r="G2321" s="21" t="s">
        <v>7513</v>
      </c>
      <c r="H2321" s="21" t="s">
        <v>868</v>
      </c>
      <c r="I2321" s="21">
        <v>11</v>
      </c>
      <c r="J2321" s="21">
        <f t="shared" si="87"/>
        <v>3.3</v>
      </c>
      <c r="K2321" s="21">
        <f t="shared" si="88"/>
        <v>7.7</v>
      </c>
      <c r="L2321" s="21" t="s">
        <v>6928</v>
      </c>
      <c r="M2321" s="21" t="s">
        <v>23</v>
      </c>
      <c r="N2321" s="21">
        <v>1612</v>
      </c>
      <c r="O2321" s="22" t="s">
        <v>584</v>
      </c>
      <c r="P2321" s="22" t="s">
        <v>792</v>
      </c>
      <c r="Q2321" s="21" t="s">
        <v>4252</v>
      </c>
    </row>
    <row r="2322" s="1" customFormat="1" ht="24" spans="1:17">
      <c r="A2322" s="20">
        <v>2316</v>
      </c>
      <c r="B2322" s="21" t="s">
        <v>770</v>
      </c>
      <c r="C2322" s="21" t="s">
        <v>866</v>
      </c>
      <c r="D2322" s="21" t="s">
        <v>26</v>
      </c>
      <c r="E2322" s="60" t="s">
        <v>7514</v>
      </c>
      <c r="F2322" s="21" t="s">
        <v>308</v>
      </c>
      <c r="G2322" s="21" t="s">
        <v>4189</v>
      </c>
      <c r="H2322" s="21" t="s">
        <v>868</v>
      </c>
      <c r="I2322" s="21">
        <v>6</v>
      </c>
      <c r="J2322" s="21">
        <f t="shared" si="87"/>
        <v>1.8</v>
      </c>
      <c r="K2322" s="21">
        <f t="shared" si="88"/>
        <v>4.2</v>
      </c>
      <c r="L2322" s="21" t="s">
        <v>6950</v>
      </c>
      <c r="M2322" s="21" t="s">
        <v>23</v>
      </c>
      <c r="N2322" s="21">
        <v>936</v>
      </c>
      <c r="O2322" s="22" t="s">
        <v>584</v>
      </c>
      <c r="P2322" s="22" t="s">
        <v>792</v>
      </c>
      <c r="Q2322" s="21" t="s">
        <v>4252</v>
      </c>
    </row>
    <row r="2323" s="1" customFormat="1" ht="24" spans="1:17">
      <c r="A2323" s="20">
        <v>2317</v>
      </c>
      <c r="B2323" s="21" t="s">
        <v>770</v>
      </c>
      <c r="C2323" s="21" t="s">
        <v>866</v>
      </c>
      <c r="D2323" s="21" t="s">
        <v>26</v>
      </c>
      <c r="E2323" s="60" t="s">
        <v>7515</v>
      </c>
      <c r="F2323" s="21" t="s">
        <v>308</v>
      </c>
      <c r="G2323" s="21" t="s">
        <v>4225</v>
      </c>
      <c r="H2323" s="21" t="s">
        <v>868</v>
      </c>
      <c r="I2323" s="21">
        <v>9</v>
      </c>
      <c r="J2323" s="21">
        <f t="shared" si="87"/>
        <v>2.7</v>
      </c>
      <c r="K2323" s="21">
        <f t="shared" si="88"/>
        <v>6.3</v>
      </c>
      <c r="L2323" s="21" t="s">
        <v>6952</v>
      </c>
      <c r="M2323" s="21" t="s">
        <v>23</v>
      </c>
      <c r="N2323" s="21">
        <v>1360</v>
      </c>
      <c r="O2323" s="22" t="s">
        <v>584</v>
      </c>
      <c r="P2323" s="22" t="s">
        <v>792</v>
      </c>
      <c r="Q2323" s="21" t="s">
        <v>4252</v>
      </c>
    </row>
    <row r="2324" s="1" customFormat="1" ht="24" spans="1:17">
      <c r="A2324" s="20">
        <v>2318</v>
      </c>
      <c r="B2324" s="21" t="s">
        <v>770</v>
      </c>
      <c r="C2324" s="21" t="s">
        <v>866</v>
      </c>
      <c r="D2324" s="21" t="s">
        <v>26</v>
      </c>
      <c r="E2324" s="60" t="s">
        <v>7516</v>
      </c>
      <c r="F2324" s="21" t="s">
        <v>715</v>
      </c>
      <c r="G2324" s="21" t="s">
        <v>3652</v>
      </c>
      <c r="H2324" s="21" t="s">
        <v>868</v>
      </c>
      <c r="I2324" s="21">
        <v>14</v>
      </c>
      <c r="J2324" s="21">
        <f t="shared" si="87"/>
        <v>4.2</v>
      </c>
      <c r="K2324" s="21">
        <f t="shared" si="88"/>
        <v>9.8</v>
      </c>
      <c r="L2324" s="21" t="s">
        <v>6954</v>
      </c>
      <c r="M2324" s="21" t="s">
        <v>23</v>
      </c>
      <c r="N2324" s="21">
        <v>1587</v>
      </c>
      <c r="O2324" s="22" t="s">
        <v>584</v>
      </c>
      <c r="P2324" s="22" t="s">
        <v>792</v>
      </c>
      <c r="Q2324" s="21" t="s">
        <v>7082</v>
      </c>
    </row>
    <row r="2325" s="1" customFormat="1" ht="24" spans="1:17">
      <c r="A2325" s="20">
        <v>2319</v>
      </c>
      <c r="B2325" s="21" t="s">
        <v>770</v>
      </c>
      <c r="C2325" s="21" t="s">
        <v>866</v>
      </c>
      <c r="D2325" s="21" t="s">
        <v>26</v>
      </c>
      <c r="E2325" s="60" t="s">
        <v>7517</v>
      </c>
      <c r="F2325" s="21" t="s">
        <v>715</v>
      </c>
      <c r="G2325" s="21" t="s">
        <v>3593</v>
      </c>
      <c r="H2325" s="21" t="s">
        <v>868</v>
      </c>
      <c r="I2325" s="21">
        <v>12</v>
      </c>
      <c r="J2325" s="21">
        <f t="shared" si="87"/>
        <v>3.6</v>
      </c>
      <c r="K2325" s="21">
        <f t="shared" si="88"/>
        <v>8.4</v>
      </c>
      <c r="L2325" s="21" t="s">
        <v>6956</v>
      </c>
      <c r="M2325" s="21" t="s">
        <v>23</v>
      </c>
      <c r="N2325" s="21">
        <v>1705</v>
      </c>
      <c r="O2325" s="22" t="s">
        <v>584</v>
      </c>
      <c r="P2325" s="22" t="s">
        <v>792</v>
      </c>
      <c r="Q2325" s="21" t="s">
        <v>7082</v>
      </c>
    </row>
    <row r="2326" s="1" customFormat="1" ht="24" spans="1:17">
      <c r="A2326" s="20">
        <v>2320</v>
      </c>
      <c r="B2326" s="21" t="s">
        <v>770</v>
      </c>
      <c r="C2326" s="21" t="s">
        <v>866</v>
      </c>
      <c r="D2326" s="21" t="s">
        <v>26</v>
      </c>
      <c r="E2326" s="60" t="s">
        <v>7518</v>
      </c>
      <c r="F2326" s="21" t="s">
        <v>715</v>
      </c>
      <c r="G2326" s="21" t="s">
        <v>3564</v>
      </c>
      <c r="H2326" s="21" t="s">
        <v>868</v>
      </c>
      <c r="I2326" s="21">
        <v>8</v>
      </c>
      <c r="J2326" s="21">
        <f t="shared" ref="J2326:J2389" si="89">I2326*0.3</f>
        <v>2.4</v>
      </c>
      <c r="K2326" s="21">
        <f t="shared" ref="K2326:K2389" si="90">I2326*0.7</f>
        <v>5.6</v>
      </c>
      <c r="L2326" s="21" t="s">
        <v>6959</v>
      </c>
      <c r="M2326" s="21" t="s">
        <v>23</v>
      </c>
      <c r="N2326" s="21">
        <v>1485</v>
      </c>
      <c r="O2326" s="22" t="s">
        <v>584</v>
      </c>
      <c r="P2326" s="22" t="s">
        <v>792</v>
      </c>
      <c r="Q2326" s="21" t="s">
        <v>7082</v>
      </c>
    </row>
    <row r="2327" s="1" customFormat="1" ht="24" spans="1:17">
      <c r="A2327" s="20">
        <v>2321</v>
      </c>
      <c r="B2327" s="21" t="s">
        <v>770</v>
      </c>
      <c r="C2327" s="21" t="s">
        <v>866</v>
      </c>
      <c r="D2327" s="21" t="s">
        <v>26</v>
      </c>
      <c r="E2327" s="60" t="s">
        <v>7519</v>
      </c>
      <c r="F2327" s="21" t="s">
        <v>28</v>
      </c>
      <c r="G2327" s="21" t="s">
        <v>4262</v>
      </c>
      <c r="H2327" s="21" t="s">
        <v>868</v>
      </c>
      <c r="I2327" s="21">
        <v>29</v>
      </c>
      <c r="J2327" s="21">
        <f t="shared" si="89"/>
        <v>8.7</v>
      </c>
      <c r="K2327" s="21">
        <f t="shared" si="90"/>
        <v>20.3</v>
      </c>
      <c r="L2327" s="21" t="s">
        <v>6959</v>
      </c>
      <c r="M2327" s="21" t="s">
        <v>23</v>
      </c>
      <c r="N2327" s="21">
        <v>1485</v>
      </c>
      <c r="O2327" s="22" t="s">
        <v>584</v>
      </c>
      <c r="P2327" s="22" t="s">
        <v>792</v>
      </c>
      <c r="Q2327" s="21" t="s">
        <v>7085</v>
      </c>
    </row>
    <row r="2328" s="1" customFormat="1" ht="24" spans="1:17">
      <c r="A2328" s="20">
        <v>2322</v>
      </c>
      <c r="B2328" s="21" t="s">
        <v>770</v>
      </c>
      <c r="C2328" s="21" t="s">
        <v>866</v>
      </c>
      <c r="D2328" s="21" t="s">
        <v>26</v>
      </c>
      <c r="E2328" s="60" t="s">
        <v>7520</v>
      </c>
      <c r="F2328" s="21" t="s">
        <v>28</v>
      </c>
      <c r="G2328" s="21" t="s">
        <v>4262</v>
      </c>
      <c r="H2328" s="21" t="s">
        <v>868</v>
      </c>
      <c r="I2328" s="21">
        <v>19</v>
      </c>
      <c r="J2328" s="21">
        <f t="shared" si="89"/>
        <v>5.7</v>
      </c>
      <c r="K2328" s="21">
        <f t="shared" si="90"/>
        <v>13.3</v>
      </c>
      <c r="L2328" s="21" t="s">
        <v>6963</v>
      </c>
      <c r="M2328" s="21" t="s">
        <v>23</v>
      </c>
      <c r="N2328" s="21">
        <v>1715</v>
      </c>
      <c r="O2328" s="22" t="s">
        <v>584</v>
      </c>
      <c r="P2328" s="22" t="s">
        <v>792</v>
      </c>
      <c r="Q2328" s="21" t="s">
        <v>7085</v>
      </c>
    </row>
    <row r="2329" s="1" customFormat="1" ht="24" spans="1:17">
      <c r="A2329" s="20">
        <v>2323</v>
      </c>
      <c r="B2329" s="21" t="s">
        <v>770</v>
      </c>
      <c r="C2329" s="21" t="s">
        <v>866</v>
      </c>
      <c r="D2329" s="21" t="s">
        <v>26</v>
      </c>
      <c r="E2329" s="60" t="s">
        <v>7521</v>
      </c>
      <c r="F2329" s="21" t="s">
        <v>28</v>
      </c>
      <c r="G2329" s="21" t="s">
        <v>4262</v>
      </c>
      <c r="H2329" s="21" t="s">
        <v>868</v>
      </c>
      <c r="I2329" s="21">
        <v>34</v>
      </c>
      <c r="J2329" s="21">
        <f t="shared" si="89"/>
        <v>10.2</v>
      </c>
      <c r="K2329" s="21">
        <f t="shared" si="90"/>
        <v>23.8</v>
      </c>
      <c r="L2329" s="21" t="s">
        <v>6952</v>
      </c>
      <c r="M2329" s="21" t="s">
        <v>23</v>
      </c>
      <c r="N2329" s="21">
        <v>1360</v>
      </c>
      <c r="O2329" s="22" t="s">
        <v>584</v>
      </c>
      <c r="P2329" s="22" t="s">
        <v>792</v>
      </c>
      <c r="Q2329" s="21" t="s">
        <v>7085</v>
      </c>
    </row>
    <row r="2330" s="1" customFormat="1" ht="24" spans="1:17">
      <c r="A2330" s="20">
        <v>2324</v>
      </c>
      <c r="B2330" s="21" t="s">
        <v>770</v>
      </c>
      <c r="C2330" s="21" t="s">
        <v>866</v>
      </c>
      <c r="D2330" s="21" t="s">
        <v>26</v>
      </c>
      <c r="E2330" s="60" t="s">
        <v>7522</v>
      </c>
      <c r="F2330" s="21" t="s">
        <v>159</v>
      </c>
      <c r="G2330" s="21" t="s">
        <v>7523</v>
      </c>
      <c r="H2330" s="21" t="s">
        <v>868</v>
      </c>
      <c r="I2330" s="21">
        <v>7</v>
      </c>
      <c r="J2330" s="21">
        <f t="shared" si="89"/>
        <v>2.1</v>
      </c>
      <c r="K2330" s="21">
        <f t="shared" si="90"/>
        <v>4.9</v>
      </c>
      <c r="L2330" s="21" t="s">
        <v>6954</v>
      </c>
      <c r="M2330" s="21" t="s">
        <v>23</v>
      </c>
      <c r="N2330" s="21">
        <v>1587</v>
      </c>
      <c r="O2330" s="22" t="s">
        <v>584</v>
      </c>
      <c r="P2330" s="22" t="s">
        <v>792</v>
      </c>
      <c r="Q2330" s="21" t="s">
        <v>6925</v>
      </c>
    </row>
    <row r="2331" s="1" customFormat="1" ht="24" spans="1:17">
      <c r="A2331" s="20">
        <v>2325</v>
      </c>
      <c r="B2331" s="21" t="s">
        <v>770</v>
      </c>
      <c r="C2331" s="21" t="s">
        <v>866</v>
      </c>
      <c r="D2331" s="21" t="s">
        <v>26</v>
      </c>
      <c r="E2331" s="60" t="s">
        <v>7524</v>
      </c>
      <c r="F2331" s="21" t="s">
        <v>159</v>
      </c>
      <c r="G2331" s="21" t="s">
        <v>7525</v>
      </c>
      <c r="H2331" s="21" t="s">
        <v>868</v>
      </c>
      <c r="I2331" s="21">
        <v>47</v>
      </c>
      <c r="J2331" s="21">
        <f t="shared" si="89"/>
        <v>14.1</v>
      </c>
      <c r="K2331" s="21">
        <f t="shared" si="90"/>
        <v>32.9</v>
      </c>
      <c r="L2331" s="21" t="s">
        <v>6956</v>
      </c>
      <c r="M2331" s="21" t="s">
        <v>23</v>
      </c>
      <c r="N2331" s="21">
        <v>1705</v>
      </c>
      <c r="O2331" s="22" t="s">
        <v>584</v>
      </c>
      <c r="P2331" s="22" t="s">
        <v>792</v>
      </c>
      <c r="Q2331" s="21" t="s">
        <v>6925</v>
      </c>
    </row>
    <row r="2332" s="1" customFormat="1" ht="24" spans="1:17">
      <c r="A2332" s="20">
        <v>2326</v>
      </c>
      <c r="B2332" s="21" t="s">
        <v>770</v>
      </c>
      <c r="C2332" s="21" t="s">
        <v>866</v>
      </c>
      <c r="D2332" s="21" t="s">
        <v>26</v>
      </c>
      <c r="E2332" s="60" t="s">
        <v>7526</v>
      </c>
      <c r="F2332" s="21" t="s">
        <v>159</v>
      </c>
      <c r="G2332" s="21" t="s">
        <v>6927</v>
      </c>
      <c r="H2332" s="21" t="s">
        <v>868</v>
      </c>
      <c r="I2332" s="21">
        <v>15</v>
      </c>
      <c r="J2332" s="21">
        <f t="shared" si="89"/>
        <v>4.5</v>
      </c>
      <c r="K2332" s="21">
        <f t="shared" si="90"/>
        <v>10.5</v>
      </c>
      <c r="L2332" s="21" t="s">
        <v>6959</v>
      </c>
      <c r="M2332" s="21" t="s">
        <v>23</v>
      </c>
      <c r="N2332" s="21">
        <v>1485</v>
      </c>
      <c r="O2332" s="22" t="s">
        <v>584</v>
      </c>
      <c r="P2332" s="22" t="s">
        <v>792</v>
      </c>
      <c r="Q2332" s="21" t="s">
        <v>6925</v>
      </c>
    </row>
    <row r="2333" s="1" customFormat="1" ht="24" spans="1:17">
      <c r="A2333" s="20">
        <v>2327</v>
      </c>
      <c r="B2333" s="21" t="s">
        <v>770</v>
      </c>
      <c r="C2333" s="21" t="s">
        <v>866</v>
      </c>
      <c r="D2333" s="21" t="s">
        <v>26</v>
      </c>
      <c r="E2333" s="60" t="s">
        <v>7527</v>
      </c>
      <c r="F2333" s="21" t="s">
        <v>7528</v>
      </c>
      <c r="G2333" s="21" t="s">
        <v>7529</v>
      </c>
      <c r="H2333" s="21" t="s">
        <v>868</v>
      </c>
      <c r="I2333" s="21">
        <v>32</v>
      </c>
      <c r="J2333" s="21">
        <f t="shared" si="89"/>
        <v>9.6</v>
      </c>
      <c r="K2333" s="21">
        <f t="shared" si="90"/>
        <v>22.4</v>
      </c>
      <c r="L2333" s="21" t="s">
        <v>6959</v>
      </c>
      <c r="M2333" s="21" t="s">
        <v>23</v>
      </c>
      <c r="N2333" s="21">
        <v>1485</v>
      </c>
      <c r="O2333" s="22" t="s">
        <v>584</v>
      </c>
      <c r="P2333" s="22" t="s">
        <v>792</v>
      </c>
      <c r="Q2333" s="21" t="s">
        <v>7246</v>
      </c>
    </row>
    <row r="2334" s="1" customFormat="1" ht="24" spans="1:17">
      <c r="A2334" s="20">
        <v>2328</v>
      </c>
      <c r="B2334" s="21" t="s">
        <v>770</v>
      </c>
      <c r="C2334" s="21" t="s">
        <v>866</v>
      </c>
      <c r="D2334" s="21" t="s">
        <v>26</v>
      </c>
      <c r="E2334" s="60" t="s">
        <v>7530</v>
      </c>
      <c r="F2334" s="21" t="s">
        <v>7528</v>
      </c>
      <c r="G2334" s="21" t="s">
        <v>7529</v>
      </c>
      <c r="H2334" s="21" t="s">
        <v>868</v>
      </c>
      <c r="I2334" s="21">
        <v>5</v>
      </c>
      <c r="J2334" s="21">
        <f t="shared" si="89"/>
        <v>1.5</v>
      </c>
      <c r="K2334" s="21">
        <f t="shared" si="90"/>
        <v>3.5</v>
      </c>
      <c r="L2334" s="21" t="s">
        <v>6959</v>
      </c>
      <c r="M2334" s="21" t="s">
        <v>23</v>
      </c>
      <c r="N2334" s="21">
        <v>1485</v>
      </c>
      <c r="O2334" s="22" t="s">
        <v>584</v>
      </c>
      <c r="P2334" s="22" t="s">
        <v>792</v>
      </c>
      <c r="Q2334" s="21" t="s">
        <v>7246</v>
      </c>
    </row>
    <row r="2335" s="1" customFormat="1" ht="24" spans="1:17">
      <c r="A2335" s="20">
        <v>2329</v>
      </c>
      <c r="B2335" s="21" t="s">
        <v>770</v>
      </c>
      <c r="C2335" s="21" t="s">
        <v>866</v>
      </c>
      <c r="D2335" s="21" t="s">
        <v>26</v>
      </c>
      <c r="E2335" s="60" t="s">
        <v>7531</v>
      </c>
      <c r="F2335" s="21" t="s">
        <v>7528</v>
      </c>
      <c r="G2335" s="21" t="s">
        <v>7529</v>
      </c>
      <c r="H2335" s="21" t="s">
        <v>868</v>
      </c>
      <c r="I2335" s="21">
        <v>16</v>
      </c>
      <c r="J2335" s="21">
        <f t="shared" si="89"/>
        <v>4.8</v>
      </c>
      <c r="K2335" s="21">
        <f t="shared" si="90"/>
        <v>11.2</v>
      </c>
      <c r="L2335" s="21" t="s">
        <v>6977</v>
      </c>
      <c r="M2335" s="21" t="s">
        <v>23</v>
      </c>
      <c r="N2335" s="21">
        <v>2750</v>
      </c>
      <c r="O2335" s="22" t="s">
        <v>584</v>
      </c>
      <c r="P2335" s="22" t="s">
        <v>792</v>
      </c>
      <c r="Q2335" s="21" t="s">
        <v>7246</v>
      </c>
    </row>
    <row r="2336" s="1" customFormat="1" ht="24" spans="1:17">
      <c r="A2336" s="20">
        <v>2330</v>
      </c>
      <c r="B2336" s="21" t="s">
        <v>770</v>
      </c>
      <c r="C2336" s="21" t="s">
        <v>866</v>
      </c>
      <c r="D2336" s="21" t="s">
        <v>26</v>
      </c>
      <c r="E2336" s="60" t="s">
        <v>7532</v>
      </c>
      <c r="F2336" s="21" t="s">
        <v>7528</v>
      </c>
      <c r="G2336" s="21" t="s">
        <v>7529</v>
      </c>
      <c r="H2336" s="21" t="s">
        <v>868</v>
      </c>
      <c r="I2336" s="21">
        <v>32</v>
      </c>
      <c r="J2336" s="21">
        <f t="shared" si="89"/>
        <v>9.6</v>
      </c>
      <c r="K2336" s="21">
        <f t="shared" si="90"/>
        <v>22.4</v>
      </c>
      <c r="L2336" s="21" t="s">
        <v>6979</v>
      </c>
      <c r="M2336" s="21" t="s">
        <v>23</v>
      </c>
      <c r="N2336" s="21">
        <v>1250</v>
      </c>
      <c r="O2336" s="22" t="s">
        <v>584</v>
      </c>
      <c r="P2336" s="22" t="s">
        <v>792</v>
      </c>
      <c r="Q2336" s="21" t="s">
        <v>7246</v>
      </c>
    </row>
    <row r="2337" s="1" customFormat="1" ht="24" spans="1:17">
      <c r="A2337" s="20">
        <v>2331</v>
      </c>
      <c r="B2337" s="21" t="s">
        <v>770</v>
      </c>
      <c r="C2337" s="21" t="s">
        <v>866</v>
      </c>
      <c r="D2337" s="21" t="s">
        <v>26</v>
      </c>
      <c r="E2337" s="21" t="s">
        <v>7533</v>
      </c>
      <c r="F2337" s="21" t="s">
        <v>7528</v>
      </c>
      <c r="G2337" s="21" t="s">
        <v>7529</v>
      </c>
      <c r="H2337" s="21" t="s">
        <v>868</v>
      </c>
      <c r="I2337" s="21">
        <v>35</v>
      </c>
      <c r="J2337" s="21">
        <f t="shared" si="89"/>
        <v>10.5</v>
      </c>
      <c r="K2337" s="21">
        <f t="shared" si="90"/>
        <v>24.5</v>
      </c>
      <c r="L2337" s="21" t="s">
        <v>6977</v>
      </c>
      <c r="M2337" s="21" t="s">
        <v>23</v>
      </c>
      <c r="N2337" s="21">
        <v>2750</v>
      </c>
      <c r="O2337" s="22" t="s">
        <v>584</v>
      </c>
      <c r="P2337" s="22" t="s">
        <v>792</v>
      </c>
      <c r="Q2337" s="21" t="s">
        <v>7246</v>
      </c>
    </row>
    <row r="2338" s="1" customFormat="1" ht="24" spans="1:17">
      <c r="A2338" s="20">
        <v>2332</v>
      </c>
      <c r="B2338" s="21" t="s">
        <v>770</v>
      </c>
      <c r="C2338" s="21" t="s">
        <v>866</v>
      </c>
      <c r="D2338" s="21" t="s">
        <v>26</v>
      </c>
      <c r="E2338" s="21" t="s">
        <v>7534</v>
      </c>
      <c r="F2338" s="21" t="s">
        <v>7528</v>
      </c>
      <c r="G2338" s="21" t="s">
        <v>7529</v>
      </c>
      <c r="H2338" s="21" t="s">
        <v>868</v>
      </c>
      <c r="I2338" s="21">
        <v>35</v>
      </c>
      <c r="J2338" s="21">
        <f t="shared" si="89"/>
        <v>10.5</v>
      </c>
      <c r="K2338" s="21">
        <f t="shared" si="90"/>
        <v>24.5</v>
      </c>
      <c r="L2338" s="21" t="s">
        <v>6977</v>
      </c>
      <c r="M2338" s="21" t="s">
        <v>23</v>
      </c>
      <c r="N2338" s="21">
        <v>2750</v>
      </c>
      <c r="O2338" s="22" t="s">
        <v>584</v>
      </c>
      <c r="P2338" s="22" t="s">
        <v>792</v>
      </c>
      <c r="Q2338" s="21" t="s">
        <v>7246</v>
      </c>
    </row>
    <row r="2339" s="1" customFormat="1" ht="24" spans="1:17">
      <c r="A2339" s="20">
        <v>2333</v>
      </c>
      <c r="B2339" s="21" t="s">
        <v>770</v>
      </c>
      <c r="C2339" s="21" t="s">
        <v>866</v>
      </c>
      <c r="D2339" s="21" t="s">
        <v>26</v>
      </c>
      <c r="E2339" s="21" t="s">
        <v>7535</v>
      </c>
      <c r="F2339" s="21" t="s">
        <v>7528</v>
      </c>
      <c r="G2339" s="21" t="s">
        <v>7529</v>
      </c>
      <c r="H2339" s="21" t="s">
        <v>868</v>
      </c>
      <c r="I2339" s="21">
        <v>37</v>
      </c>
      <c r="J2339" s="21">
        <f t="shared" si="89"/>
        <v>11.1</v>
      </c>
      <c r="K2339" s="21">
        <f t="shared" si="90"/>
        <v>25.9</v>
      </c>
      <c r="L2339" s="21" t="s">
        <v>6977</v>
      </c>
      <c r="M2339" s="21" t="s">
        <v>23</v>
      </c>
      <c r="N2339" s="21">
        <v>2750</v>
      </c>
      <c r="O2339" s="22" t="s">
        <v>584</v>
      </c>
      <c r="P2339" s="22" t="s">
        <v>792</v>
      </c>
      <c r="Q2339" s="21" t="s">
        <v>7246</v>
      </c>
    </row>
    <row r="2340" s="1" customFormat="1" ht="24" spans="1:17">
      <c r="A2340" s="20">
        <v>2334</v>
      </c>
      <c r="B2340" s="21" t="s">
        <v>770</v>
      </c>
      <c r="C2340" s="21" t="s">
        <v>866</v>
      </c>
      <c r="D2340" s="21" t="s">
        <v>26</v>
      </c>
      <c r="E2340" s="21" t="s">
        <v>7536</v>
      </c>
      <c r="F2340" s="21" t="s">
        <v>7528</v>
      </c>
      <c r="G2340" s="21" t="s">
        <v>7529</v>
      </c>
      <c r="H2340" s="21" t="s">
        <v>868</v>
      </c>
      <c r="I2340" s="21">
        <v>45</v>
      </c>
      <c r="J2340" s="21">
        <f t="shared" si="89"/>
        <v>13.5</v>
      </c>
      <c r="K2340" s="21">
        <f t="shared" si="90"/>
        <v>31.5</v>
      </c>
      <c r="L2340" s="21" t="s">
        <v>6985</v>
      </c>
      <c r="M2340" s="21" t="s">
        <v>23</v>
      </c>
      <c r="N2340" s="21">
        <v>970</v>
      </c>
      <c r="O2340" s="22" t="s">
        <v>584</v>
      </c>
      <c r="P2340" s="22" t="s">
        <v>792</v>
      </c>
      <c r="Q2340" s="21" t="s">
        <v>7246</v>
      </c>
    </row>
    <row r="2341" s="1" customFormat="1" ht="24" spans="1:17">
      <c r="A2341" s="20">
        <v>2335</v>
      </c>
      <c r="B2341" s="21" t="s">
        <v>770</v>
      </c>
      <c r="C2341" s="21" t="s">
        <v>866</v>
      </c>
      <c r="D2341" s="21" t="s">
        <v>26</v>
      </c>
      <c r="E2341" s="21" t="s">
        <v>7537</v>
      </c>
      <c r="F2341" s="21" t="s">
        <v>7528</v>
      </c>
      <c r="G2341" s="21" t="s">
        <v>7529</v>
      </c>
      <c r="H2341" s="21" t="s">
        <v>868</v>
      </c>
      <c r="I2341" s="21">
        <v>62</v>
      </c>
      <c r="J2341" s="21">
        <f t="shared" si="89"/>
        <v>18.6</v>
      </c>
      <c r="K2341" s="21">
        <f t="shared" si="90"/>
        <v>43.4</v>
      </c>
      <c r="L2341" s="21" t="s">
        <v>6987</v>
      </c>
      <c r="M2341" s="21" t="s">
        <v>23</v>
      </c>
      <c r="N2341" s="21">
        <v>1806</v>
      </c>
      <c r="O2341" s="22" t="s">
        <v>584</v>
      </c>
      <c r="P2341" s="22" t="s">
        <v>792</v>
      </c>
      <c r="Q2341" s="21" t="s">
        <v>7246</v>
      </c>
    </row>
    <row r="2342" s="1" customFormat="1" ht="24" spans="1:17">
      <c r="A2342" s="20">
        <v>2336</v>
      </c>
      <c r="B2342" s="21" t="s">
        <v>770</v>
      </c>
      <c r="C2342" s="21" t="s">
        <v>866</v>
      </c>
      <c r="D2342" s="21" t="s">
        <v>26</v>
      </c>
      <c r="E2342" s="21" t="s">
        <v>7538</v>
      </c>
      <c r="F2342" s="21" t="s">
        <v>7528</v>
      </c>
      <c r="G2342" s="21" t="s">
        <v>7529</v>
      </c>
      <c r="H2342" s="21" t="s">
        <v>868</v>
      </c>
      <c r="I2342" s="21">
        <v>127</v>
      </c>
      <c r="J2342" s="21">
        <f t="shared" si="89"/>
        <v>38.1</v>
      </c>
      <c r="K2342" s="21">
        <f t="shared" si="90"/>
        <v>88.9</v>
      </c>
      <c r="L2342" s="21" t="s">
        <v>6990</v>
      </c>
      <c r="M2342" s="21" t="s">
        <v>23</v>
      </c>
      <c r="N2342" s="21">
        <v>1900</v>
      </c>
      <c r="O2342" s="22" t="s">
        <v>584</v>
      </c>
      <c r="P2342" s="22" t="s">
        <v>792</v>
      </c>
      <c r="Q2342" s="21" t="s">
        <v>7246</v>
      </c>
    </row>
    <row r="2343" s="1" customFormat="1" ht="24" spans="1:17">
      <c r="A2343" s="20">
        <v>2337</v>
      </c>
      <c r="B2343" s="21" t="s">
        <v>770</v>
      </c>
      <c r="C2343" s="21" t="s">
        <v>866</v>
      </c>
      <c r="D2343" s="21" t="s">
        <v>26</v>
      </c>
      <c r="E2343" s="21" t="s">
        <v>7539</v>
      </c>
      <c r="F2343" s="21" t="s">
        <v>233</v>
      </c>
      <c r="G2343" s="21" t="s">
        <v>254</v>
      </c>
      <c r="H2343" s="21" t="s">
        <v>868</v>
      </c>
      <c r="I2343" s="21">
        <v>29</v>
      </c>
      <c r="J2343" s="21">
        <f t="shared" si="89"/>
        <v>8.7</v>
      </c>
      <c r="K2343" s="21">
        <f t="shared" si="90"/>
        <v>20.3</v>
      </c>
      <c r="L2343" s="21" t="s">
        <v>6990</v>
      </c>
      <c r="M2343" s="21" t="s">
        <v>23</v>
      </c>
      <c r="N2343" s="21">
        <v>1900</v>
      </c>
      <c r="O2343" s="22" t="s">
        <v>584</v>
      </c>
      <c r="P2343" s="22" t="s">
        <v>792</v>
      </c>
      <c r="Q2343" s="21" t="s">
        <v>6932</v>
      </c>
    </row>
    <row r="2344" s="1" customFormat="1" ht="24" spans="1:17">
      <c r="A2344" s="20">
        <v>2338</v>
      </c>
      <c r="B2344" s="21" t="s">
        <v>770</v>
      </c>
      <c r="C2344" s="21" t="s">
        <v>866</v>
      </c>
      <c r="D2344" s="21" t="s">
        <v>26</v>
      </c>
      <c r="E2344" s="21" t="s">
        <v>7540</v>
      </c>
      <c r="F2344" s="21" t="s">
        <v>198</v>
      </c>
      <c r="G2344" s="21" t="s">
        <v>1598</v>
      </c>
      <c r="H2344" s="21" t="s">
        <v>868</v>
      </c>
      <c r="I2344" s="21">
        <v>23</v>
      </c>
      <c r="J2344" s="21">
        <f t="shared" si="89"/>
        <v>6.9</v>
      </c>
      <c r="K2344" s="21">
        <f t="shared" si="90"/>
        <v>16.1</v>
      </c>
      <c r="L2344" s="21" t="s">
        <v>6915</v>
      </c>
      <c r="M2344" s="21" t="s">
        <v>23</v>
      </c>
      <c r="N2344" s="21">
        <v>1542</v>
      </c>
      <c r="O2344" s="22" t="s">
        <v>584</v>
      </c>
      <c r="P2344" s="22" t="s">
        <v>792</v>
      </c>
      <c r="Q2344" s="21" t="s">
        <v>576</v>
      </c>
    </row>
    <row r="2345" s="1" customFormat="1" ht="24" spans="1:17">
      <c r="A2345" s="20">
        <v>2339</v>
      </c>
      <c r="B2345" s="21" t="s">
        <v>770</v>
      </c>
      <c r="C2345" s="21" t="s">
        <v>866</v>
      </c>
      <c r="D2345" s="21" t="s">
        <v>26</v>
      </c>
      <c r="E2345" s="21" t="s">
        <v>7541</v>
      </c>
      <c r="F2345" s="21" t="s">
        <v>51</v>
      </c>
      <c r="G2345" s="21" t="s">
        <v>7542</v>
      </c>
      <c r="H2345" s="21" t="s">
        <v>868</v>
      </c>
      <c r="I2345" s="21">
        <v>4</v>
      </c>
      <c r="J2345" s="21">
        <f t="shared" si="89"/>
        <v>1.2</v>
      </c>
      <c r="K2345" s="21">
        <f t="shared" si="90"/>
        <v>2.8</v>
      </c>
      <c r="L2345" s="21" t="s">
        <v>6915</v>
      </c>
      <c r="M2345" s="21" t="s">
        <v>23</v>
      </c>
      <c r="N2345" s="21">
        <v>1542</v>
      </c>
      <c r="O2345" s="22" t="s">
        <v>584</v>
      </c>
      <c r="P2345" s="22" t="s">
        <v>792</v>
      </c>
      <c r="Q2345" s="21" t="s">
        <v>6893</v>
      </c>
    </row>
    <row r="2346" s="1" customFormat="1" ht="24" spans="1:17">
      <c r="A2346" s="20">
        <v>2340</v>
      </c>
      <c r="B2346" s="21" t="s">
        <v>770</v>
      </c>
      <c r="C2346" s="21" t="s">
        <v>866</v>
      </c>
      <c r="D2346" s="21" t="s">
        <v>26</v>
      </c>
      <c r="E2346" s="21" t="s">
        <v>7543</v>
      </c>
      <c r="F2346" s="21" t="s">
        <v>51</v>
      </c>
      <c r="G2346" s="21" t="s">
        <v>68</v>
      </c>
      <c r="H2346" s="21" t="s">
        <v>868</v>
      </c>
      <c r="I2346" s="21">
        <v>10</v>
      </c>
      <c r="J2346" s="21">
        <f t="shared" si="89"/>
        <v>3</v>
      </c>
      <c r="K2346" s="21">
        <f t="shared" si="90"/>
        <v>7</v>
      </c>
      <c r="L2346" s="21" t="s">
        <v>6918</v>
      </c>
      <c r="M2346" s="21" t="s">
        <v>23</v>
      </c>
      <c r="N2346" s="21">
        <v>1036</v>
      </c>
      <c r="O2346" s="22" t="s">
        <v>584</v>
      </c>
      <c r="P2346" s="22" t="s">
        <v>792</v>
      </c>
      <c r="Q2346" s="21" t="s">
        <v>6893</v>
      </c>
    </row>
    <row r="2347" s="1" customFormat="1" ht="24" spans="1:17">
      <c r="A2347" s="20">
        <v>2341</v>
      </c>
      <c r="B2347" s="21" t="s">
        <v>770</v>
      </c>
      <c r="C2347" s="21" t="s">
        <v>866</v>
      </c>
      <c r="D2347" s="21" t="s">
        <v>26</v>
      </c>
      <c r="E2347" s="21" t="s">
        <v>7544</v>
      </c>
      <c r="F2347" s="21" t="s">
        <v>51</v>
      </c>
      <c r="G2347" s="21" t="s">
        <v>68</v>
      </c>
      <c r="H2347" s="21" t="s">
        <v>868</v>
      </c>
      <c r="I2347" s="21">
        <v>6</v>
      </c>
      <c r="J2347" s="21">
        <f t="shared" si="89"/>
        <v>1.8</v>
      </c>
      <c r="K2347" s="21">
        <f t="shared" si="90"/>
        <v>4.2</v>
      </c>
      <c r="L2347" s="21" t="s">
        <v>6921</v>
      </c>
      <c r="M2347" s="21" t="s">
        <v>23</v>
      </c>
      <c r="N2347" s="21">
        <v>1750</v>
      </c>
      <c r="O2347" s="22" t="s">
        <v>584</v>
      </c>
      <c r="P2347" s="22" t="s">
        <v>792</v>
      </c>
      <c r="Q2347" s="21" t="s">
        <v>6893</v>
      </c>
    </row>
    <row r="2348" s="1" customFormat="1" ht="24" spans="1:17">
      <c r="A2348" s="20">
        <v>2342</v>
      </c>
      <c r="B2348" s="21" t="s">
        <v>770</v>
      </c>
      <c r="C2348" s="21" t="s">
        <v>866</v>
      </c>
      <c r="D2348" s="21" t="s">
        <v>26</v>
      </c>
      <c r="E2348" s="21" t="s">
        <v>7545</v>
      </c>
      <c r="F2348" s="21" t="s">
        <v>51</v>
      </c>
      <c r="G2348" s="21" t="s">
        <v>68</v>
      </c>
      <c r="H2348" s="21" t="s">
        <v>868</v>
      </c>
      <c r="I2348" s="21">
        <v>4</v>
      </c>
      <c r="J2348" s="21">
        <f t="shared" si="89"/>
        <v>1.2</v>
      </c>
      <c r="K2348" s="21">
        <f t="shared" si="90"/>
        <v>2.8</v>
      </c>
      <c r="L2348" s="21" t="s">
        <v>6924</v>
      </c>
      <c r="M2348" s="21" t="s">
        <v>23</v>
      </c>
      <c r="N2348" s="21">
        <v>829</v>
      </c>
      <c r="O2348" s="22" t="s">
        <v>584</v>
      </c>
      <c r="P2348" s="22" t="s">
        <v>792</v>
      </c>
      <c r="Q2348" s="21" t="s">
        <v>6893</v>
      </c>
    </row>
    <row r="2349" s="1" customFormat="1" ht="24" spans="1:17">
      <c r="A2349" s="20">
        <v>2343</v>
      </c>
      <c r="B2349" s="21" t="s">
        <v>770</v>
      </c>
      <c r="C2349" s="21" t="s">
        <v>866</v>
      </c>
      <c r="D2349" s="21" t="s">
        <v>26</v>
      </c>
      <c r="E2349" s="21" t="s">
        <v>7546</v>
      </c>
      <c r="F2349" s="21" t="s">
        <v>51</v>
      </c>
      <c r="G2349" s="21" t="s">
        <v>7547</v>
      </c>
      <c r="H2349" s="21" t="s">
        <v>868</v>
      </c>
      <c r="I2349" s="21">
        <v>4</v>
      </c>
      <c r="J2349" s="21">
        <f t="shared" si="89"/>
        <v>1.2</v>
      </c>
      <c r="K2349" s="21">
        <f t="shared" si="90"/>
        <v>2.8</v>
      </c>
      <c r="L2349" s="21" t="s">
        <v>6928</v>
      </c>
      <c r="M2349" s="21" t="s">
        <v>23</v>
      </c>
      <c r="N2349" s="21">
        <v>1612</v>
      </c>
      <c r="O2349" s="22" t="s">
        <v>584</v>
      </c>
      <c r="P2349" s="22" t="s">
        <v>792</v>
      </c>
      <c r="Q2349" s="21" t="s">
        <v>6893</v>
      </c>
    </row>
    <row r="2350" s="1" customFormat="1" ht="24" spans="1:17">
      <c r="A2350" s="20">
        <v>2344</v>
      </c>
      <c r="B2350" s="21" t="s">
        <v>770</v>
      </c>
      <c r="C2350" s="21" t="s">
        <v>866</v>
      </c>
      <c r="D2350" s="21" t="s">
        <v>26</v>
      </c>
      <c r="E2350" s="21" t="s">
        <v>7548</v>
      </c>
      <c r="F2350" s="21" t="s">
        <v>51</v>
      </c>
      <c r="G2350" s="21" t="s">
        <v>7549</v>
      </c>
      <c r="H2350" s="21" t="s">
        <v>868</v>
      </c>
      <c r="I2350" s="21">
        <v>14</v>
      </c>
      <c r="J2350" s="21">
        <f t="shared" si="89"/>
        <v>4.2</v>
      </c>
      <c r="K2350" s="21">
        <f t="shared" si="90"/>
        <v>9.8</v>
      </c>
      <c r="L2350" s="21" t="s">
        <v>6931</v>
      </c>
      <c r="M2350" s="21" t="s">
        <v>23</v>
      </c>
      <c r="N2350" s="21">
        <v>1630</v>
      </c>
      <c r="O2350" s="22" t="s">
        <v>584</v>
      </c>
      <c r="P2350" s="22" t="s">
        <v>792</v>
      </c>
      <c r="Q2350" s="21" t="s">
        <v>6893</v>
      </c>
    </row>
    <row r="2351" s="1" customFormat="1" ht="24" spans="1:17">
      <c r="A2351" s="20">
        <v>2345</v>
      </c>
      <c r="B2351" s="21" t="s">
        <v>770</v>
      </c>
      <c r="C2351" s="21" t="s">
        <v>866</v>
      </c>
      <c r="D2351" s="21" t="s">
        <v>26</v>
      </c>
      <c r="E2351" s="21" t="s">
        <v>7550</v>
      </c>
      <c r="F2351" s="21" t="s">
        <v>72</v>
      </c>
      <c r="G2351" s="21" t="s">
        <v>7551</v>
      </c>
      <c r="H2351" s="21" t="s">
        <v>868</v>
      </c>
      <c r="I2351" s="21">
        <v>11</v>
      </c>
      <c r="J2351" s="21">
        <f t="shared" si="89"/>
        <v>3.3</v>
      </c>
      <c r="K2351" s="21">
        <f t="shared" si="90"/>
        <v>7.7</v>
      </c>
      <c r="L2351" s="21" t="s">
        <v>6931</v>
      </c>
      <c r="M2351" s="21" t="s">
        <v>23</v>
      </c>
      <c r="N2351" s="21">
        <v>1630</v>
      </c>
      <c r="O2351" s="22" t="s">
        <v>584</v>
      </c>
      <c r="P2351" s="22" t="s">
        <v>792</v>
      </c>
      <c r="Q2351" s="21" t="s">
        <v>7017</v>
      </c>
    </row>
    <row r="2352" s="1" customFormat="1" ht="24" spans="1:17">
      <c r="A2352" s="20">
        <v>2346</v>
      </c>
      <c r="B2352" s="21" t="s">
        <v>770</v>
      </c>
      <c r="C2352" s="21" t="s">
        <v>866</v>
      </c>
      <c r="D2352" s="21" t="s">
        <v>26</v>
      </c>
      <c r="E2352" s="21" t="s">
        <v>7552</v>
      </c>
      <c r="F2352" s="21" t="s">
        <v>72</v>
      </c>
      <c r="G2352" s="21" t="s">
        <v>73</v>
      </c>
      <c r="H2352" s="21" t="s">
        <v>868</v>
      </c>
      <c r="I2352" s="21">
        <v>19</v>
      </c>
      <c r="J2352" s="21">
        <f t="shared" si="89"/>
        <v>5.7</v>
      </c>
      <c r="K2352" s="21">
        <f t="shared" si="90"/>
        <v>13.3</v>
      </c>
      <c r="L2352" s="21" t="s">
        <v>7005</v>
      </c>
      <c r="M2352" s="21" t="s">
        <v>23</v>
      </c>
      <c r="N2352" s="21">
        <v>3188</v>
      </c>
      <c r="O2352" s="22" t="s">
        <v>584</v>
      </c>
      <c r="P2352" s="22" t="s">
        <v>792</v>
      </c>
      <c r="Q2352" s="21" t="s">
        <v>7017</v>
      </c>
    </row>
    <row r="2353" s="1" customFormat="1" ht="24" spans="1:17">
      <c r="A2353" s="20">
        <v>2347</v>
      </c>
      <c r="B2353" s="21" t="s">
        <v>770</v>
      </c>
      <c r="C2353" s="21" t="s">
        <v>866</v>
      </c>
      <c r="D2353" s="21" t="s">
        <v>26</v>
      </c>
      <c r="E2353" s="21" t="s">
        <v>7553</v>
      </c>
      <c r="F2353" s="21" t="s">
        <v>146</v>
      </c>
      <c r="G2353" s="21" t="s">
        <v>2159</v>
      </c>
      <c r="H2353" s="21" t="s">
        <v>868</v>
      </c>
      <c r="I2353" s="21">
        <v>19</v>
      </c>
      <c r="J2353" s="21">
        <f t="shared" si="89"/>
        <v>5.7</v>
      </c>
      <c r="K2353" s="21">
        <f t="shared" si="90"/>
        <v>13.3</v>
      </c>
      <c r="L2353" s="21" t="s">
        <v>6941</v>
      </c>
      <c r="M2353" s="21" t="s">
        <v>23</v>
      </c>
      <c r="N2353" s="21">
        <v>896</v>
      </c>
      <c r="O2353" s="22" t="s">
        <v>584</v>
      </c>
      <c r="P2353" s="22" t="s">
        <v>792</v>
      </c>
      <c r="Q2353" s="21" t="s">
        <v>6903</v>
      </c>
    </row>
    <row r="2354" s="1" customFormat="1" ht="24" spans="1:17">
      <c r="A2354" s="20">
        <v>2348</v>
      </c>
      <c r="B2354" s="21" t="s">
        <v>770</v>
      </c>
      <c r="C2354" s="21" t="s">
        <v>866</v>
      </c>
      <c r="D2354" s="21" t="s">
        <v>26</v>
      </c>
      <c r="E2354" s="21" t="s">
        <v>7554</v>
      </c>
      <c r="F2354" s="21" t="s">
        <v>146</v>
      </c>
      <c r="G2354" s="21" t="s">
        <v>7555</v>
      </c>
      <c r="H2354" s="21" t="s">
        <v>868</v>
      </c>
      <c r="I2354" s="21">
        <v>5</v>
      </c>
      <c r="J2354" s="21">
        <f t="shared" si="89"/>
        <v>1.5</v>
      </c>
      <c r="K2354" s="21">
        <f t="shared" si="90"/>
        <v>3.5</v>
      </c>
      <c r="L2354" s="21" t="s">
        <v>6944</v>
      </c>
      <c r="M2354" s="21" t="s">
        <v>23</v>
      </c>
      <c r="N2354" s="21">
        <v>635</v>
      </c>
      <c r="O2354" s="22" t="s">
        <v>584</v>
      </c>
      <c r="P2354" s="22" t="s">
        <v>792</v>
      </c>
      <c r="Q2354" s="21" t="s">
        <v>6903</v>
      </c>
    </row>
    <row r="2355" s="1" customFormat="1" ht="24" spans="1:17">
      <c r="A2355" s="20">
        <v>2349</v>
      </c>
      <c r="B2355" s="21" t="s">
        <v>770</v>
      </c>
      <c r="C2355" s="21" t="s">
        <v>866</v>
      </c>
      <c r="D2355" s="21" t="s">
        <v>26</v>
      </c>
      <c r="E2355" s="21" t="s">
        <v>7556</v>
      </c>
      <c r="F2355" s="21" t="s">
        <v>116</v>
      </c>
      <c r="G2355" s="21" t="s">
        <v>121</v>
      </c>
      <c r="H2355" s="21" t="s">
        <v>868</v>
      </c>
      <c r="I2355" s="21">
        <v>12</v>
      </c>
      <c r="J2355" s="21">
        <f t="shared" si="89"/>
        <v>3.6</v>
      </c>
      <c r="K2355" s="21">
        <f t="shared" si="90"/>
        <v>8.4</v>
      </c>
      <c r="L2355" s="21" t="s">
        <v>7031</v>
      </c>
      <c r="M2355" s="21" t="s">
        <v>23</v>
      </c>
      <c r="N2355" s="21">
        <v>998</v>
      </c>
      <c r="O2355" s="22" t="s">
        <v>584</v>
      </c>
      <c r="P2355" s="22" t="s">
        <v>792</v>
      </c>
      <c r="Q2355" s="21" t="s">
        <v>7034</v>
      </c>
    </row>
    <row r="2356" s="1" customFormat="1" ht="24" spans="1:17">
      <c r="A2356" s="20">
        <v>2350</v>
      </c>
      <c r="B2356" s="21" t="s">
        <v>770</v>
      </c>
      <c r="C2356" s="21" t="s">
        <v>866</v>
      </c>
      <c r="D2356" s="21" t="s">
        <v>26</v>
      </c>
      <c r="E2356" s="21" t="s">
        <v>7557</v>
      </c>
      <c r="F2356" s="21" t="s">
        <v>116</v>
      </c>
      <c r="G2356" s="21" t="s">
        <v>125</v>
      </c>
      <c r="H2356" s="21" t="s">
        <v>868</v>
      </c>
      <c r="I2356" s="21">
        <v>15</v>
      </c>
      <c r="J2356" s="21">
        <f t="shared" si="89"/>
        <v>4.5</v>
      </c>
      <c r="K2356" s="21">
        <f t="shared" si="90"/>
        <v>10.5</v>
      </c>
      <c r="L2356" s="21" t="s">
        <v>6928</v>
      </c>
      <c r="M2356" s="21" t="s">
        <v>23</v>
      </c>
      <c r="N2356" s="21">
        <v>1612</v>
      </c>
      <c r="O2356" s="22" t="s">
        <v>584</v>
      </c>
      <c r="P2356" s="22" t="s">
        <v>792</v>
      </c>
      <c r="Q2356" s="21" t="s">
        <v>7034</v>
      </c>
    </row>
    <row r="2357" s="1" customFormat="1" ht="24" spans="1:17">
      <c r="A2357" s="20">
        <v>2351</v>
      </c>
      <c r="B2357" s="21" t="s">
        <v>770</v>
      </c>
      <c r="C2357" s="21" t="s">
        <v>866</v>
      </c>
      <c r="D2357" s="21" t="s">
        <v>26</v>
      </c>
      <c r="E2357" s="21" t="s">
        <v>7558</v>
      </c>
      <c r="F2357" s="21" t="s">
        <v>271</v>
      </c>
      <c r="G2357" s="21" t="s">
        <v>5497</v>
      </c>
      <c r="H2357" s="21" t="s">
        <v>868</v>
      </c>
      <c r="I2357" s="21">
        <v>7</v>
      </c>
      <c r="J2357" s="21">
        <f t="shared" si="89"/>
        <v>2.1</v>
      </c>
      <c r="K2357" s="21">
        <f t="shared" si="90"/>
        <v>4.9</v>
      </c>
      <c r="L2357" s="21" t="s">
        <v>6950</v>
      </c>
      <c r="M2357" s="21" t="s">
        <v>23</v>
      </c>
      <c r="N2357" s="21">
        <v>936</v>
      </c>
      <c r="O2357" s="22" t="s">
        <v>584</v>
      </c>
      <c r="P2357" s="22" t="s">
        <v>792</v>
      </c>
      <c r="Q2357" s="21" t="s">
        <v>396</v>
      </c>
    </row>
    <row r="2358" s="1" customFormat="1" ht="24" spans="1:17">
      <c r="A2358" s="20">
        <v>2352</v>
      </c>
      <c r="B2358" s="21" t="s">
        <v>770</v>
      </c>
      <c r="C2358" s="21" t="s">
        <v>866</v>
      </c>
      <c r="D2358" s="21" t="s">
        <v>26</v>
      </c>
      <c r="E2358" s="21" t="s">
        <v>7559</v>
      </c>
      <c r="F2358" s="21" t="s">
        <v>271</v>
      </c>
      <c r="G2358" s="21" t="s">
        <v>5478</v>
      </c>
      <c r="H2358" s="21" t="s">
        <v>868</v>
      </c>
      <c r="I2358" s="21">
        <v>8</v>
      </c>
      <c r="J2358" s="21">
        <f t="shared" si="89"/>
        <v>2.4</v>
      </c>
      <c r="K2358" s="21">
        <f t="shared" si="90"/>
        <v>5.6</v>
      </c>
      <c r="L2358" s="21" t="s">
        <v>6952</v>
      </c>
      <c r="M2358" s="21" t="s">
        <v>23</v>
      </c>
      <c r="N2358" s="21">
        <v>1360</v>
      </c>
      <c r="O2358" s="22" t="s">
        <v>584</v>
      </c>
      <c r="P2358" s="22" t="s">
        <v>792</v>
      </c>
      <c r="Q2358" s="21" t="s">
        <v>396</v>
      </c>
    </row>
    <row r="2359" s="1" customFormat="1" ht="24" spans="1:17">
      <c r="A2359" s="20">
        <v>2353</v>
      </c>
      <c r="B2359" s="21" t="s">
        <v>770</v>
      </c>
      <c r="C2359" s="21" t="s">
        <v>866</v>
      </c>
      <c r="D2359" s="21" t="s">
        <v>26</v>
      </c>
      <c r="E2359" s="21" t="s">
        <v>7560</v>
      </c>
      <c r="F2359" s="21" t="s">
        <v>271</v>
      </c>
      <c r="G2359" s="21" t="s">
        <v>5482</v>
      </c>
      <c r="H2359" s="21" t="s">
        <v>868</v>
      </c>
      <c r="I2359" s="21">
        <v>16</v>
      </c>
      <c r="J2359" s="21">
        <f t="shared" si="89"/>
        <v>4.8</v>
      </c>
      <c r="K2359" s="21">
        <f t="shared" si="90"/>
        <v>11.2</v>
      </c>
      <c r="L2359" s="21" t="s">
        <v>6954</v>
      </c>
      <c r="M2359" s="21" t="s">
        <v>23</v>
      </c>
      <c r="N2359" s="21">
        <v>1587</v>
      </c>
      <c r="O2359" s="22" t="s">
        <v>584</v>
      </c>
      <c r="P2359" s="22" t="s">
        <v>792</v>
      </c>
      <c r="Q2359" s="21" t="s">
        <v>396</v>
      </c>
    </row>
    <row r="2360" s="1" customFormat="1" ht="24" spans="1:17">
      <c r="A2360" s="20">
        <v>2354</v>
      </c>
      <c r="B2360" s="21" t="s">
        <v>770</v>
      </c>
      <c r="C2360" s="21" t="s">
        <v>866</v>
      </c>
      <c r="D2360" s="21" t="s">
        <v>26</v>
      </c>
      <c r="E2360" s="21" t="s">
        <v>7561</v>
      </c>
      <c r="F2360" s="21" t="s">
        <v>207</v>
      </c>
      <c r="G2360" s="21" t="s">
        <v>7562</v>
      </c>
      <c r="H2360" s="21" t="s">
        <v>868</v>
      </c>
      <c r="I2360" s="21">
        <v>9</v>
      </c>
      <c r="J2360" s="21">
        <f t="shared" si="89"/>
        <v>2.7</v>
      </c>
      <c r="K2360" s="21">
        <f t="shared" si="90"/>
        <v>6.3</v>
      </c>
      <c r="L2360" s="21" t="s">
        <v>6956</v>
      </c>
      <c r="M2360" s="21" t="s">
        <v>23</v>
      </c>
      <c r="N2360" s="21">
        <v>1705</v>
      </c>
      <c r="O2360" s="22" t="s">
        <v>584</v>
      </c>
      <c r="P2360" s="22" t="s">
        <v>792</v>
      </c>
      <c r="Q2360" s="21" t="s">
        <v>6907</v>
      </c>
    </row>
    <row r="2361" s="1" customFormat="1" ht="24" spans="1:17">
      <c r="A2361" s="20">
        <v>2355</v>
      </c>
      <c r="B2361" s="21" t="s">
        <v>770</v>
      </c>
      <c r="C2361" s="21" t="s">
        <v>866</v>
      </c>
      <c r="D2361" s="21" t="s">
        <v>26</v>
      </c>
      <c r="E2361" s="21" t="s">
        <v>7563</v>
      </c>
      <c r="F2361" s="21" t="s">
        <v>207</v>
      </c>
      <c r="G2361" s="21" t="s">
        <v>7249</v>
      </c>
      <c r="H2361" s="21" t="s">
        <v>868</v>
      </c>
      <c r="I2361" s="21">
        <v>6</v>
      </c>
      <c r="J2361" s="21">
        <f t="shared" si="89"/>
        <v>1.8</v>
      </c>
      <c r="K2361" s="21">
        <f t="shared" si="90"/>
        <v>4.2</v>
      </c>
      <c r="L2361" s="21" t="s">
        <v>6959</v>
      </c>
      <c r="M2361" s="21" t="s">
        <v>23</v>
      </c>
      <c r="N2361" s="21">
        <v>1485</v>
      </c>
      <c r="O2361" s="22" t="s">
        <v>584</v>
      </c>
      <c r="P2361" s="22" t="s">
        <v>792</v>
      </c>
      <c r="Q2361" s="21" t="s">
        <v>6907</v>
      </c>
    </row>
    <row r="2362" s="1" customFormat="1" ht="24" spans="1:17">
      <c r="A2362" s="20">
        <v>2356</v>
      </c>
      <c r="B2362" s="21" t="s">
        <v>770</v>
      </c>
      <c r="C2362" s="21" t="s">
        <v>866</v>
      </c>
      <c r="D2362" s="21" t="s">
        <v>26</v>
      </c>
      <c r="E2362" s="21" t="s">
        <v>7564</v>
      </c>
      <c r="F2362" s="21" t="s">
        <v>207</v>
      </c>
      <c r="G2362" s="21" t="s">
        <v>7565</v>
      </c>
      <c r="H2362" s="21" t="s">
        <v>868</v>
      </c>
      <c r="I2362" s="21">
        <v>8</v>
      </c>
      <c r="J2362" s="21">
        <f t="shared" si="89"/>
        <v>2.4</v>
      </c>
      <c r="K2362" s="21">
        <f t="shared" si="90"/>
        <v>5.6</v>
      </c>
      <c r="L2362" s="21" t="s">
        <v>6959</v>
      </c>
      <c r="M2362" s="21" t="s">
        <v>23</v>
      </c>
      <c r="N2362" s="21">
        <v>1485</v>
      </c>
      <c r="O2362" s="22" t="s">
        <v>584</v>
      </c>
      <c r="P2362" s="22" t="s">
        <v>792</v>
      </c>
      <c r="Q2362" s="21" t="s">
        <v>6907</v>
      </c>
    </row>
    <row r="2363" s="1" customFormat="1" ht="24" spans="1:17">
      <c r="A2363" s="20">
        <v>2357</v>
      </c>
      <c r="B2363" s="21" t="s">
        <v>770</v>
      </c>
      <c r="C2363" s="21" t="s">
        <v>866</v>
      </c>
      <c r="D2363" s="21" t="s">
        <v>26</v>
      </c>
      <c r="E2363" s="21" t="s">
        <v>7566</v>
      </c>
      <c r="F2363" s="21" t="s">
        <v>207</v>
      </c>
      <c r="G2363" s="21" t="s">
        <v>7567</v>
      </c>
      <c r="H2363" s="21" t="s">
        <v>868</v>
      </c>
      <c r="I2363" s="21">
        <v>11</v>
      </c>
      <c r="J2363" s="21">
        <f t="shared" si="89"/>
        <v>3.3</v>
      </c>
      <c r="K2363" s="21">
        <f t="shared" si="90"/>
        <v>7.7</v>
      </c>
      <c r="L2363" s="21" t="s">
        <v>6963</v>
      </c>
      <c r="M2363" s="21" t="s">
        <v>23</v>
      </c>
      <c r="N2363" s="21">
        <v>1715</v>
      </c>
      <c r="O2363" s="22" t="s">
        <v>584</v>
      </c>
      <c r="P2363" s="22" t="s">
        <v>792</v>
      </c>
      <c r="Q2363" s="21" t="s">
        <v>6907</v>
      </c>
    </row>
    <row r="2364" s="1" customFormat="1" ht="24" spans="1:17">
      <c r="A2364" s="20">
        <v>2358</v>
      </c>
      <c r="B2364" s="21" t="s">
        <v>770</v>
      </c>
      <c r="C2364" s="21" t="s">
        <v>866</v>
      </c>
      <c r="D2364" s="21" t="s">
        <v>26</v>
      </c>
      <c r="E2364" s="21" t="s">
        <v>7568</v>
      </c>
      <c r="F2364" s="21" t="s">
        <v>207</v>
      </c>
      <c r="G2364" s="21" t="s">
        <v>7569</v>
      </c>
      <c r="H2364" s="21" t="s">
        <v>868</v>
      </c>
      <c r="I2364" s="21">
        <v>8</v>
      </c>
      <c r="J2364" s="21">
        <f t="shared" si="89"/>
        <v>2.4</v>
      </c>
      <c r="K2364" s="21">
        <f t="shared" si="90"/>
        <v>5.6</v>
      </c>
      <c r="L2364" s="21" t="s">
        <v>7570</v>
      </c>
      <c r="M2364" s="21" t="s">
        <v>23</v>
      </c>
      <c r="N2364" s="21">
        <v>750</v>
      </c>
      <c r="O2364" s="22" t="s">
        <v>584</v>
      </c>
      <c r="P2364" s="22" t="s">
        <v>792</v>
      </c>
      <c r="Q2364" s="21" t="s">
        <v>6907</v>
      </c>
    </row>
    <row r="2365" s="1" customFormat="1" ht="24" spans="1:17">
      <c r="A2365" s="20">
        <v>2359</v>
      </c>
      <c r="B2365" s="21" t="s">
        <v>770</v>
      </c>
      <c r="C2365" s="21" t="s">
        <v>866</v>
      </c>
      <c r="D2365" s="21" t="s">
        <v>26</v>
      </c>
      <c r="E2365" s="21" t="s">
        <v>7571</v>
      </c>
      <c r="F2365" s="21" t="s">
        <v>207</v>
      </c>
      <c r="G2365" s="21" t="s">
        <v>7572</v>
      </c>
      <c r="H2365" s="21" t="s">
        <v>868</v>
      </c>
      <c r="I2365" s="21">
        <v>24</v>
      </c>
      <c r="J2365" s="21">
        <f t="shared" si="89"/>
        <v>7.2</v>
      </c>
      <c r="K2365" s="21">
        <f t="shared" si="90"/>
        <v>16.8</v>
      </c>
      <c r="L2365" s="21" t="s">
        <v>6921</v>
      </c>
      <c r="M2365" s="21" t="s">
        <v>23</v>
      </c>
      <c r="N2365" s="21">
        <v>1750</v>
      </c>
      <c r="O2365" s="22" t="s">
        <v>584</v>
      </c>
      <c r="P2365" s="22" t="s">
        <v>792</v>
      </c>
      <c r="Q2365" s="21" t="s">
        <v>6907</v>
      </c>
    </row>
    <row r="2366" s="1" customFormat="1" ht="24" spans="1:17">
      <c r="A2366" s="20">
        <v>2360</v>
      </c>
      <c r="B2366" s="21" t="s">
        <v>770</v>
      </c>
      <c r="C2366" s="21" t="s">
        <v>866</v>
      </c>
      <c r="D2366" s="21" t="s">
        <v>26</v>
      </c>
      <c r="E2366" s="21" t="s">
        <v>7573</v>
      </c>
      <c r="F2366" s="21" t="s">
        <v>207</v>
      </c>
      <c r="G2366" s="21" t="s">
        <v>7574</v>
      </c>
      <c r="H2366" s="21" t="s">
        <v>868</v>
      </c>
      <c r="I2366" s="21">
        <v>13</v>
      </c>
      <c r="J2366" s="21">
        <f t="shared" si="89"/>
        <v>3.9</v>
      </c>
      <c r="K2366" s="21">
        <f t="shared" si="90"/>
        <v>9.1</v>
      </c>
      <c r="L2366" s="21" t="s">
        <v>7575</v>
      </c>
      <c r="M2366" s="21" t="s">
        <v>23</v>
      </c>
      <c r="N2366" s="21">
        <v>1350</v>
      </c>
      <c r="O2366" s="22" t="s">
        <v>584</v>
      </c>
      <c r="P2366" s="22" t="s">
        <v>792</v>
      </c>
      <c r="Q2366" s="21" t="s">
        <v>6907</v>
      </c>
    </row>
    <row r="2367" s="1" customFormat="1" ht="24" spans="1:17">
      <c r="A2367" s="20">
        <v>2361</v>
      </c>
      <c r="B2367" s="21" t="s">
        <v>770</v>
      </c>
      <c r="C2367" s="21" t="s">
        <v>866</v>
      </c>
      <c r="D2367" s="21" t="s">
        <v>26</v>
      </c>
      <c r="E2367" s="21" t="s">
        <v>7576</v>
      </c>
      <c r="F2367" s="21" t="s">
        <v>207</v>
      </c>
      <c r="G2367" s="21" t="s">
        <v>7474</v>
      </c>
      <c r="H2367" s="21" t="s">
        <v>868</v>
      </c>
      <c r="I2367" s="21">
        <v>3</v>
      </c>
      <c r="J2367" s="21">
        <f t="shared" si="89"/>
        <v>0.9</v>
      </c>
      <c r="K2367" s="21">
        <f t="shared" si="90"/>
        <v>2.1</v>
      </c>
      <c r="L2367" s="21" t="s">
        <v>7577</v>
      </c>
      <c r="M2367" s="21" t="s">
        <v>23</v>
      </c>
      <c r="N2367" s="21">
        <v>1020</v>
      </c>
      <c r="O2367" s="22" t="s">
        <v>584</v>
      </c>
      <c r="P2367" s="22" t="s">
        <v>792</v>
      </c>
      <c r="Q2367" s="21" t="s">
        <v>6907</v>
      </c>
    </row>
    <row r="2368" s="1" customFormat="1" ht="24" spans="1:17">
      <c r="A2368" s="20">
        <v>2362</v>
      </c>
      <c r="B2368" s="21" t="s">
        <v>770</v>
      </c>
      <c r="C2368" s="21" t="s">
        <v>866</v>
      </c>
      <c r="D2368" s="21" t="s">
        <v>26</v>
      </c>
      <c r="E2368" s="21" t="s">
        <v>7578</v>
      </c>
      <c r="F2368" s="21" t="s">
        <v>168</v>
      </c>
      <c r="G2368" s="21" t="s">
        <v>4101</v>
      </c>
      <c r="H2368" s="21" t="s">
        <v>868</v>
      </c>
      <c r="I2368" s="21">
        <v>14</v>
      </c>
      <c r="J2368" s="21">
        <f t="shared" si="89"/>
        <v>4.2</v>
      </c>
      <c r="K2368" s="21">
        <f t="shared" si="90"/>
        <v>9.8</v>
      </c>
      <c r="L2368" s="21" t="s">
        <v>6985</v>
      </c>
      <c r="M2368" s="21" t="s">
        <v>23</v>
      </c>
      <c r="N2368" s="21">
        <v>970</v>
      </c>
      <c r="O2368" s="22" t="s">
        <v>584</v>
      </c>
      <c r="P2368" s="22" t="s">
        <v>792</v>
      </c>
      <c r="Q2368" s="21" t="s">
        <v>4112</v>
      </c>
    </row>
    <row r="2369" s="1" customFormat="1" ht="24" spans="1:17">
      <c r="A2369" s="20">
        <v>2363</v>
      </c>
      <c r="B2369" s="21" t="s">
        <v>770</v>
      </c>
      <c r="C2369" s="21" t="s">
        <v>866</v>
      </c>
      <c r="D2369" s="21" t="s">
        <v>26</v>
      </c>
      <c r="E2369" s="21" t="s">
        <v>7579</v>
      </c>
      <c r="F2369" s="21" t="s">
        <v>168</v>
      </c>
      <c r="G2369" s="21" t="s">
        <v>4101</v>
      </c>
      <c r="H2369" s="21" t="s">
        <v>868</v>
      </c>
      <c r="I2369" s="21">
        <v>4</v>
      </c>
      <c r="J2369" s="21">
        <f t="shared" si="89"/>
        <v>1.2</v>
      </c>
      <c r="K2369" s="21">
        <f t="shared" si="90"/>
        <v>2.8</v>
      </c>
      <c r="L2369" s="21" t="s">
        <v>7580</v>
      </c>
      <c r="M2369" s="21" t="s">
        <v>23</v>
      </c>
      <c r="N2369" s="21">
        <v>1852</v>
      </c>
      <c r="O2369" s="22" t="s">
        <v>584</v>
      </c>
      <c r="P2369" s="22" t="s">
        <v>792</v>
      </c>
      <c r="Q2369" s="21" t="s">
        <v>4112</v>
      </c>
    </row>
    <row r="2370" s="1" customFormat="1" ht="24" spans="1:17">
      <c r="A2370" s="20">
        <v>2364</v>
      </c>
      <c r="B2370" s="21" t="s">
        <v>770</v>
      </c>
      <c r="C2370" s="21" t="s">
        <v>866</v>
      </c>
      <c r="D2370" s="21" t="s">
        <v>26</v>
      </c>
      <c r="E2370" s="21" t="s">
        <v>7581</v>
      </c>
      <c r="F2370" s="21" t="s">
        <v>168</v>
      </c>
      <c r="G2370" s="21" t="s">
        <v>4027</v>
      </c>
      <c r="H2370" s="21" t="s">
        <v>868</v>
      </c>
      <c r="I2370" s="21">
        <v>11</v>
      </c>
      <c r="J2370" s="21">
        <f t="shared" si="89"/>
        <v>3.3</v>
      </c>
      <c r="K2370" s="21">
        <f t="shared" si="90"/>
        <v>7.7</v>
      </c>
      <c r="L2370" s="21" t="s">
        <v>7582</v>
      </c>
      <c r="M2370" s="21" t="s">
        <v>23</v>
      </c>
      <c r="N2370" s="21">
        <v>1960</v>
      </c>
      <c r="O2370" s="22" t="s">
        <v>584</v>
      </c>
      <c r="P2370" s="22" t="s">
        <v>792</v>
      </c>
      <c r="Q2370" s="21" t="s">
        <v>4112</v>
      </c>
    </row>
    <row r="2371" s="1" customFormat="1" ht="24" spans="1:17">
      <c r="A2371" s="20">
        <v>2365</v>
      </c>
      <c r="B2371" s="21" t="s">
        <v>770</v>
      </c>
      <c r="C2371" s="21" t="s">
        <v>866</v>
      </c>
      <c r="D2371" s="21" t="s">
        <v>26</v>
      </c>
      <c r="E2371" s="21" t="s">
        <v>7583</v>
      </c>
      <c r="F2371" s="21" t="s">
        <v>168</v>
      </c>
      <c r="G2371" s="21" t="s">
        <v>7584</v>
      </c>
      <c r="H2371" s="21" t="s">
        <v>868</v>
      </c>
      <c r="I2371" s="21">
        <v>29</v>
      </c>
      <c r="J2371" s="21">
        <f t="shared" si="89"/>
        <v>8.7</v>
      </c>
      <c r="K2371" s="21">
        <f t="shared" si="90"/>
        <v>20.3</v>
      </c>
      <c r="L2371" s="21" t="s">
        <v>7585</v>
      </c>
      <c r="M2371" s="21" t="s">
        <v>23</v>
      </c>
      <c r="N2371" s="21">
        <v>1850</v>
      </c>
      <c r="O2371" s="22" t="s">
        <v>584</v>
      </c>
      <c r="P2371" s="22" t="s">
        <v>792</v>
      </c>
      <c r="Q2371" s="21" t="s">
        <v>4112</v>
      </c>
    </row>
    <row r="2372" s="1" customFormat="1" ht="24" spans="1:17">
      <c r="A2372" s="20">
        <v>2366</v>
      </c>
      <c r="B2372" s="21" t="s">
        <v>770</v>
      </c>
      <c r="C2372" s="21" t="s">
        <v>866</v>
      </c>
      <c r="D2372" s="21" t="s">
        <v>26</v>
      </c>
      <c r="E2372" s="21" t="s">
        <v>7586</v>
      </c>
      <c r="F2372" s="21" t="s">
        <v>285</v>
      </c>
      <c r="G2372" s="21" t="s">
        <v>7587</v>
      </c>
      <c r="H2372" s="21" t="s">
        <v>868</v>
      </c>
      <c r="I2372" s="21">
        <v>11</v>
      </c>
      <c r="J2372" s="21">
        <f t="shared" si="89"/>
        <v>3.3</v>
      </c>
      <c r="K2372" s="21">
        <f t="shared" si="90"/>
        <v>7.7</v>
      </c>
      <c r="L2372" s="21" t="s">
        <v>6915</v>
      </c>
      <c r="M2372" s="21" t="s">
        <v>23</v>
      </c>
      <c r="N2372" s="21">
        <v>1542</v>
      </c>
      <c r="O2372" s="22" t="s">
        <v>584</v>
      </c>
      <c r="P2372" s="22" t="s">
        <v>792</v>
      </c>
      <c r="Q2372" s="21" t="s">
        <v>6947</v>
      </c>
    </row>
    <row r="2373" s="1" customFormat="1" ht="24" spans="1:17">
      <c r="A2373" s="20">
        <v>2367</v>
      </c>
      <c r="B2373" s="21" t="s">
        <v>770</v>
      </c>
      <c r="C2373" s="21" t="s">
        <v>866</v>
      </c>
      <c r="D2373" s="21" t="s">
        <v>26</v>
      </c>
      <c r="E2373" s="21" t="s">
        <v>7588</v>
      </c>
      <c r="F2373" s="21" t="s">
        <v>285</v>
      </c>
      <c r="G2373" s="21" t="s">
        <v>5879</v>
      </c>
      <c r="H2373" s="21" t="s">
        <v>868</v>
      </c>
      <c r="I2373" s="21">
        <v>18</v>
      </c>
      <c r="J2373" s="21">
        <f t="shared" si="89"/>
        <v>5.4</v>
      </c>
      <c r="K2373" s="21">
        <f t="shared" si="90"/>
        <v>12.6</v>
      </c>
      <c r="L2373" s="21" t="s">
        <v>6915</v>
      </c>
      <c r="M2373" s="21" t="s">
        <v>23</v>
      </c>
      <c r="N2373" s="21">
        <v>1542</v>
      </c>
      <c r="O2373" s="22" t="s">
        <v>584</v>
      </c>
      <c r="P2373" s="22" t="s">
        <v>792</v>
      </c>
      <c r="Q2373" s="21" t="s">
        <v>6947</v>
      </c>
    </row>
    <row r="2374" s="1" customFormat="1" ht="24" spans="1:17">
      <c r="A2374" s="20">
        <v>2368</v>
      </c>
      <c r="B2374" s="21" t="s">
        <v>770</v>
      </c>
      <c r="C2374" s="21" t="s">
        <v>866</v>
      </c>
      <c r="D2374" s="21" t="s">
        <v>26</v>
      </c>
      <c r="E2374" s="21" t="s">
        <v>7589</v>
      </c>
      <c r="F2374" s="21" t="s">
        <v>285</v>
      </c>
      <c r="G2374" s="21" t="s">
        <v>7590</v>
      </c>
      <c r="H2374" s="21" t="s">
        <v>868</v>
      </c>
      <c r="I2374" s="21">
        <v>11</v>
      </c>
      <c r="J2374" s="21">
        <f t="shared" si="89"/>
        <v>3.3</v>
      </c>
      <c r="K2374" s="21">
        <f t="shared" si="90"/>
        <v>7.7</v>
      </c>
      <c r="L2374" s="21" t="s">
        <v>6918</v>
      </c>
      <c r="M2374" s="21" t="s">
        <v>23</v>
      </c>
      <c r="N2374" s="21">
        <v>1036</v>
      </c>
      <c r="O2374" s="22" t="s">
        <v>584</v>
      </c>
      <c r="P2374" s="22" t="s">
        <v>792</v>
      </c>
      <c r="Q2374" s="21" t="s">
        <v>6947</v>
      </c>
    </row>
    <row r="2375" s="1" customFormat="1" ht="24" spans="1:17">
      <c r="A2375" s="20">
        <v>2369</v>
      </c>
      <c r="B2375" s="21" t="s">
        <v>770</v>
      </c>
      <c r="C2375" s="21" t="s">
        <v>866</v>
      </c>
      <c r="D2375" s="21" t="s">
        <v>26</v>
      </c>
      <c r="E2375" s="21" t="s">
        <v>7591</v>
      </c>
      <c r="F2375" s="21" t="s">
        <v>285</v>
      </c>
      <c r="G2375" s="21" t="s">
        <v>5775</v>
      </c>
      <c r="H2375" s="21" t="s">
        <v>868</v>
      </c>
      <c r="I2375" s="21">
        <v>5</v>
      </c>
      <c r="J2375" s="21">
        <f t="shared" si="89"/>
        <v>1.5</v>
      </c>
      <c r="K2375" s="21">
        <f t="shared" si="90"/>
        <v>3.5</v>
      </c>
      <c r="L2375" s="21" t="s">
        <v>6921</v>
      </c>
      <c r="M2375" s="21" t="s">
        <v>23</v>
      </c>
      <c r="N2375" s="21">
        <v>1750</v>
      </c>
      <c r="O2375" s="22" t="s">
        <v>584</v>
      </c>
      <c r="P2375" s="22" t="s">
        <v>792</v>
      </c>
      <c r="Q2375" s="21" t="s">
        <v>6947</v>
      </c>
    </row>
    <row r="2376" s="1" customFormat="1" ht="24" spans="1:17">
      <c r="A2376" s="20">
        <v>2370</v>
      </c>
      <c r="B2376" s="21" t="s">
        <v>770</v>
      </c>
      <c r="C2376" s="21" t="s">
        <v>866</v>
      </c>
      <c r="D2376" s="21" t="s">
        <v>26</v>
      </c>
      <c r="E2376" s="21" t="s">
        <v>7592</v>
      </c>
      <c r="F2376" s="21" t="s">
        <v>285</v>
      </c>
      <c r="G2376" s="21" t="s">
        <v>5843</v>
      </c>
      <c r="H2376" s="21" t="s">
        <v>868</v>
      </c>
      <c r="I2376" s="21">
        <v>7</v>
      </c>
      <c r="J2376" s="21">
        <f t="shared" si="89"/>
        <v>2.1</v>
      </c>
      <c r="K2376" s="21">
        <f t="shared" si="90"/>
        <v>4.9</v>
      </c>
      <c r="L2376" s="21" t="s">
        <v>6915</v>
      </c>
      <c r="M2376" s="21" t="s">
        <v>23</v>
      </c>
      <c r="N2376" s="21">
        <v>1542</v>
      </c>
      <c r="O2376" s="22" t="s">
        <v>584</v>
      </c>
      <c r="P2376" s="22" t="s">
        <v>792</v>
      </c>
      <c r="Q2376" s="21" t="s">
        <v>6947</v>
      </c>
    </row>
    <row r="2377" s="1" customFormat="1" ht="24" spans="1:17">
      <c r="A2377" s="20">
        <v>2371</v>
      </c>
      <c r="B2377" s="21" t="s">
        <v>770</v>
      </c>
      <c r="C2377" s="21" t="s">
        <v>866</v>
      </c>
      <c r="D2377" s="21" t="s">
        <v>26</v>
      </c>
      <c r="E2377" s="21" t="s">
        <v>7593</v>
      </c>
      <c r="F2377" s="21" t="s">
        <v>285</v>
      </c>
      <c r="G2377" s="21" t="s">
        <v>5744</v>
      </c>
      <c r="H2377" s="21" t="s">
        <v>868</v>
      </c>
      <c r="I2377" s="21">
        <v>27</v>
      </c>
      <c r="J2377" s="21">
        <f t="shared" si="89"/>
        <v>8.1</v>
      </c>
      <c r="K2377" s="21">
        <f t="shared" si="90"/>
        <v>18.9</v>
      </c>
      <c r="L2377" s="21" t="s">
        <v>7070</v>
      </c>
      <c r="M2377" s="21" t="s">
        <v>23</v>
      </c>
      <c r="N2377" s="21">
        <v>2038</v>
      </c>
      <c r="O2377" s="22" t="s">
        <v>584</v>
      </c>
      <c r="P2377" s="22" t="s">
        <v>792</v>
      </c>
      <c r="Q2377" s="21" t="s">
        <v>6947</v>
      </c>
    </row>
    <row r="2378" s="1" customFormat="1" ht="24" spans="1:17">
      <c r="A2378" s="20">
        <v>2372</v>
      </c>
      <c r="B2378" s="21" t="s">
        <v>770</v>
      </c>
      <c r="C2378" s="21" t="s">
        <v>866</v>
      </c>
      <c r="D2378" s="21" t="s">
        <v>26</v>
      </c>
      <c r="E2378" s="21" t="s">
        <v>7594</v>
      </c>
      <c r="F2378" s="21" t="s">
        <v>285</v>
      </c>
      <c r="G2378" s="21" t="s">
        <v>3928</v>
      </c>
      <c r="H2378" s="21" t="s">
        <v>868</v>
      </c>
      <c r="I2378" s="21">
        <v>9</v>
      </c>
      <c r="J2378" s="21">
        <f t="shared" si="89"/>
        <v>2.7</v>
      </c>
      <c r="K2378" s="21">
        <f t="shared" si="90"/>
        <v>6.3</v>
      </c>
      <c r="L2378" s="21" t="s">
        <v>7072</v>
      </c>
      <c r="M2378" s="21" t="s">
        <v>23</v>
      </c>
      <c r="N2378" s="21">
        <v>2015</v>
      </c>
      <c r="O2378" s="22" t="s">
        <v>584</v>
      </c>
      <c r="P2378" s="22" t="s">
        <v>792</v>
      </c>
      <c r="Q2378" s="21" t="s">
        <v>6947</v>
      </c>
    </row>
    <row r="2379" s="1" customFormat="1" ht="24" spans="1:17">
      <c r="A2379" s="20">
        <v>2373</v>
      </c>
      <c r="B2379" s="21" t="s">
        <v>770</v>
      </c>
      <c r="C2379" s="21" t="s">
        <v>866</v>
      </c>
      <c r="D2379" s="21" t="s">
        <v>26</v>
      </c>
      <c r="E2379" s="21" t="s">
        <v>7595</v>
      </c>
      <c r="F2379" s="21" t="s">
        <v>285</v>
      </c>
      <c r="G2379" s="21" t="s">
        <v>7155</v>
      </c>
      <c r="H2379" s="21" t="s">
        <v>868</v>
      </c>
      <c r="I2379" s="21">
        <v>6</v>
      </c>
      <c r="J2379" s="21">
        <f t="shared" si="89"/>
        <v>1.8</v>
      </c>
      <c r="K2379" s="21">
        <f t="shared" si="90"/>
        <v>4.2</v>
      </c>
      <c r="L2379" s="21" t="s">
        <v>7596</v>
      </c>
      <c r="M2379" s="21" t="s">
        <v>23</v>
      </c>
      <c r="N2379" s="21">
        <v>2002</v>
      </c>
      <c r="O2379" s="22" t="s">
        <v>584</v>
      </c>
      <c r="P2379" s="22" t="s">
        <v>792</v>
      </c>
      <c r="Q2379" s="21" t="s">
        <v>6947</v>
      </c>
    </row>
    <row r="2380" s="1" customFormat="1" ht="24" spans="1:17">
      <c r="A2380" s="20">
        <v>2374</v>
      </c>
      <c r="B2380" s="21" t="s">
        <v>770</v>
      </c>
      <c r="C2380" s="21" t="s">
        <v>866</v>
      </c>
      <c r="D2380" s="21" t="s">
        <v>26</v>
      </c>
      <c r="E2380" s="21" t="s">
        <v>7597</v>
      </c>
      <c r="F2380" s="21" t="s">
        <v>285</v>
      </c>
      <c r="G2380" s="21" t="s">
        <v>7598</v>
      </c>
      <c r="H2380" s="21" t="s">
        <v>868</v>
      </c>
      <c r="I2380" s="21">
        <v>5</v>
      </c>
      <c r="J2380" s="21">
        <f t="shared" si="89"/>
        <v>1.5</v>
      </c>
      <c r="K2380" s="21">
        <f t="shared" si="90"/>
        <v>3.5</v>
      </c>
      <c r="L2380" s="21" t="s">
        <v>7599</v>
      </c>
      <c r="M2380" s="21" t="s">
        <v>23</v>
      </c>
      <c r="N2380" s="21">
        <v>2013</v>
      </c>
      <c r="O2380" s="22" t="s">
        <v>584</v>
      </c>
      <c r="P2380" s="22" t="s">
        <v>792</v>
      </c>
      <c r="Q2380" s="21" t="s">
        <v>6947</v>
      </c>
    </row>
    <row r="2381" s="1" customFormat="1" ht="24" spans="1:17">
      <c r="A2381" s="20">
        <v>2375</v>
      </c>
      <c r="B2381" s="21" t="s">
        <v>770</v>
      </c>
      <c r="C2381" s="21" t="s">
        <v>866</v>
      </c>
      <c r="D2381" s="21" t="s">
        <v>26</v>
      </c>
      <c r="E2381" s="21" t="s">
        <v>7600</v>
      </c>
      <c r="F2381" s="21" t="s">
        <v>285</v>
      </c>
      <c r="G2381" s="21" t="s">
        <v>7598</v>
      </c>
      <c r="H2381" s="21" t="s">
        <v>868</v>
      </c>
      <c r="I2381" s="21">
        <v>5</v>
      </c>
      <c r="J2381" s="21">
        <f t="shared" si="89"/>
        <v>1.5</v>
      </c>
      <c r="K2381" s="21">
        <f t="shared" si="90"/>
        <v>3.5</v>
      </c>
      <c r="L2381" s="21" t="s">
        <v>7130</v>
      </c>
      <c r="M2381" s="21" t="s">
        <v>23</v>
      </c>
      <c r="N2381" s="21">
        <v>1870</v>
      </c>
      <c r="O2381" s="22" t="s">
        <v>584</v>
      </c>
      <c r="P2381" s="22" t="s">
        <v>792</v>
      </c>
      <c r="Q2381" s="21" t="s">
        <v>6947</v>
      </c>
    </row>
    <row r="2382" s="1" customFormat="1" ht="24" spans="1:17">
      <c r="A2382" s="20">
        <v>2376</v>
      </c>
      <c r="B2382" s="21" t="s">
        <v>770</v>
      </c>
      <c r="C2382" s="21" t="s">
        <v>866</v>
      </c>
      <c r="D2382" s="21" t="s">
        <v>26</v>
      </c>
      <c r="E2382" s="21" t="s">
        <v>7601</v>
      </c>
      <c r="F2382" s="21" t="s">
        <v>285</v>
      </c>
      <c r="G2382" s="21" t="s">
        <v>7598</v>
      </c>
      <c r="H2382" s="21" t="s">
        <v>868</v>
      </c>
      <c r="I2382" s="21">
        <v>5</v>
      </c>
      <c r="J2382" s="21">
        <f t="shared" si="89"/>
        <v>1.5</v>
      </c>
      <c r="K2382" s="21">
        <f t="shared" si="90"/>
        <v>3.5</v>
      </c>
      <c r="L2382" s="21" t="s">
        <v>7072</v>
      </c>
      <c r="M2382" s="21" t="s">
        <v>23</v>
      </c>
      <c r="N2382" s="21">
        <v>2015</v>
      </c>
      <c r="O2382" s="22" t="s">
        <v>584</v>
      </c>
      <c r="P2382" s="22" t="s">
        <v>792</v>
      </c>
      <c r="Q2382" s="21" t="s">
        <v>6947</v>
      </c>
    </row>
    <row r="2383" s="1" customFormat="1" ht="24" spans="1:17">
      <c r="A2383" s="20">
        <v>2377</v>
      </c>
      <c r="B2383" s="21" t="s">
        <v>770</v>
      </c>
      <c r="C2383" s="21" t="s">
        <v>866</v>
      </c>
      <c r="D2383" s="21" t="s">
        <v>26</v>
      </c>
      <c r="E2383" s="21" t="s">
        <v>7602</v>
      </c>
      <c r="F2383" s="21" t="s">
        <v>285</v>
      </c>
      <c r="G2383" s="21" t="s">
        <v>5901</v>
      </c>
      <c r="H2383" s="21" t="s">
        <v>868</v>
      </c>
      <c r="I2383" s="21">
        <v>3</v>
      </c>
      <c r="J2383" s="21">
        <f t="shared" si="89"/>
        <v>0.9</v>
      </c>
      <c r="K2383" s="21">
        <f t="shared" si="90"/>
        <v>2.1</v>
      </c>
      <c r="L2383" s="21" t="s">
        <v>7596</v>
      </c>
      <c r="M2383" s="21" t="s">
        <v>23</v>
      </c>
      <c r="N2383" s="21">
        <v>2002</v>
      </c>
      <c r="O2383" s="22" t="s">
        <v>584</v>
      </c>
      <c r="P2383" s="22" t="s">
        <v>792</v>
      </c>
      <c r="Q2383" s="21" t="s">
        <v>6947</v>
      </c>
    </row>
    <row r="2384" s="1" customFormat="1" ht="24" spans="1:17">
      <c r="A2384" s="20">
        <v>2378</v>
      </c>
      <c r="B2384" s="21" t="s">
        <v>770</v>
      </c>
      <c r="C2384" s="21" t="s">
        <v>866</v>
      </c>
      <c r="D2384" s="21" t="s">
        <v>26</v>
      </c>
      <c r="E2384" s="21" t="s">
        <v>7603</v>
      </c>
      <c r="F2384" s="21" t="s">
        <v>285</v>
      </c>
      <c r="G2384" s="21" t="s">
        <v>7155</v>
      </c>
      <c r="H2384" s="21" t="s">
        <v>868</v>
      </c>
      <c r="I2384" s="21">
        <v>3</v>
      </c>
      <c r="J2384" s="21">
        <f t="shared" si="89"/>
        <v>0.9</v>
      </c>
      <c r="K2384" s="21">
        <f t="shared" si="90"/>
        <v>2.1</v>
      </c>
      <c r="L2384" s="21" t="s">
        <v>7599</v>
      </c>
      <c r="M2384" s="21" t="s">
        <v>23</v>
      </c>
      <c r="N2384" s="21">
        <v>2013</v>
      </c>
      <c r="O2384" s="22" t="s">
        <v>584</v>
      </c>
      <c r="P2384" s="22" t="s">
        <v>792</v>
      </c>
      <c r="Q2384" s="21" t="s">
        <v>6947</v>
      </c>
    </row>
    <row r="2385" s="1" customFormat="1" ht="24" spans="1:17">
      <c r="A2385" s="20">
        <v>2379</v>
      </c>
      <c r="B2385" s="21" t="s">
        <v>770</v>
      </c>
      <c r="C2385" s="21" t="s">
        <v>866</v>
      </c>
      <c r="D2385" s="21" t="s">
        <v>26</v>
      </c>
      <c r="E2385" s="21" t="s">
        <v>7604</v>
      </c>
      <c r="F2385" s="21" t="s">
        <v>285</v>
      </c>
      <c r="G2385" s="21" t="s">
        <v>7605</v>
      </c>
      <c r="H2385" s="21" t="s">
        <v>868</v>
      </c>
      <c r="I2385" s="21">
        <v>8</v>
      </c>
      <c r="J2385" s="21">
        <f t="shared" si="89"/>
        <v>2.4</v>
      </c>
      <c r="K2385" s="21">
        <f t="shared" si="90"/>
        <v>5.6</v>
      </c>
      <c r="L2385" s="21" t="s">
        <v>7130</v>
      </c>
      <c r="M2385" s="21" t="s">
        <v>23</v>
      </c>
      <c r="N2385" s="21">
        <v>1870</v>
      </c>
      <c r="O2385" s="22" t="s">
        <v>584</v>
      </c>
      <c r="P2385" s="22" t="s">
        <v>792</v>
      </c>
      <c r="Q2385" s="21" t="s">
        <v>6947</v>
      </c>
    </row>
    <row r="2386" s="1" customFormat="1" ht="24" spans="1:17">
      <c r="A2386" s="20">
        <v>2380</v>
      </c>
      <c r="B2386" s="21" t="s">
        <v>770</v>
      </c>
      <c r="C2386" s="21" t="s">
        <v>866</v>
      </c>
      <c r="D2386" s="21" t="s">
        <v>26</v>
      </c>
      <c r="E2386" s="21" t="s">
        <v>7606</v>
      </c>
      <c r="F2386" s="21" t="s">
        <v>285</v>
      </c>
      <c r="G2386" s="21" t="s">
        <v>294</v>
      </c>
      <c r="H2386" s="21" t="s">
        <v>868</v>
      </c>
      <c r="I2386" s="21">
        <v>4</v>
      </c>
      <c r="J2386" s="21">
        <f t="shared" si="89"/>
        <v>1.2</v>
      </c>
      <c r="K2386" s="21">
        <f t="shared" si="90"/>
        <v>2.8</v>
      </c>
      <c r="L2386" s="21" t="s">
        <v>7072</v>
      </c>
      <c r="M2386" s="21" t="s">
        <v>23</v>
      </c>
      <c r="N2386" s="21">
        <v>2015</v>
      </c>
      <c r="O2386" s="22" t="s">
        <v>584</v>
      </c>
      <c r="P2386" s="22" t="s">
        <v>792</v>
      </c>
      <c r="Q2386" s="21" t="s">
        <v>6947</v>
      </c>
    </row>
    <row r="2387" s="1" customFormat="1" ht="24" spans="1:17">
      <c r="A2387" s="20">
        <v>2381</v>
      </c>
      <c r="B2387" s="21" t="s">
        <v>770</v>
      </c>
      <c r="C2387" s="21" t="s">
        <v>866</v>
      </c>
      <c r="D2387" s="21" t="s">
        <v>26</v>
      </c>
      <c r="E2387" s="21" t="s">
        <v>7607</v>
      </c>
      <c r="F2387" s="21" t="s">
        <v>285</v>
      </c>
      <c r="G2387" s="21" t="s">
        <v>5697</v>
      </c>
      <c r="H2387" s="21" t="s">
        <v>868</v>
      </c>
      <c r="I2387" s="21">
        <v>6</v>
      </c>
      <c r="J2387" s="21">
        <f t="shared" si="89"/>
        <v>1.8</v>
      </c>
      <c r="K2387" s="21">
        <f t="shared" si="90"/>
        <v>4.2</v>
      </c>
      <c r="L2387" s="21" t="s">
        <v>7596</v>
      </c>
      <c r="M2387" s="21" t="s">
        <v>23</v>
      </c>
      <c r="N2387" s="21">
        <v>2002</v>
      </c>
      <c r="O2387" s="22" t="s">
        <v>584</v>
      </c>
      <c r="P2387" s="22" t="s">
        <v>792</v>
      </c>
      <c r="Q2387" s="21" t="s">
        <v>6947</v>
      </c>
    </row>
    <row r="2388" s="1" customFormat="1" ht="24" spans="1:17">
      <c r="A2388" s="20">
        <v>2382</v>
      </c>
      <c r="B2388" s="21" t="s">
        <v>770</v>
      </c>
      <c r="C2388" s="21" t="s">
        <v>866</v>
      </c>
      <c r="D2388" s="21" t="s">
        <v>26</v>
      </c>
      <c r="E2388" s="21" t="s">
        <v>7608</v>
      </c>
      <c r="F2388" s="21" t="s">
        <v>285</v>
      </c>
      <c r="G2388" s="21" t="s">
        <v>5906</v>
      </c>
      <c r="H2388" s="21" t="s">
        <v>868</v>
      </c>
      <c r="I2388" s="21">
        <v>1</v>
      </c>
      <c r="J2388" s="21">
        <f t="shared" si="89"/>
        <v>0.3</v>
      </c>
      <c r="K2388" s="21">
        <f t="shared" si="90"/>
        <v>0.7</v>
      </c>
      <c r="L2388" s="21" t="s">
        <v>7599</v>
      </c>
      <c r="M2388" s="21" t="s">
        <v>23</v>
      </c>
      <c r="N2388" s="21">
        <v>2013</v>
      </c>
      <c r="O2388" s="22" t="s">
        <v>584</v>
      </c>
      <c r="P2388" s="22" t="s">
        <v>792</v>
      </c>
      <c r="Q2388" s="21" t="s">
        <v>6947</v>
      </c>
    </row>
    <row r="2389" s="1" customFormat="1" ht="24" spans="1:17">
      <c r="A2389" s="20">
        <v>2383</v>
      </c>
      <c r="B2389" s="21" t="s">
        <v>770</v>
      </c>
      <c r="C2389" s="21" t="s">
        <v>866</v>
      </c>
      <c r="D2389" s="21" t="s">
        <v>26</v>
      </c>
      <c r="E2389" s="21" t="s">
        <v>7609</v>
      </c>
      <c r="F2389" s="21" t="s">
        <v>285</v>
      </c>
      <c r="G2389" s="21" t="s">
        <v>5939</v>
      </c>
      <c r="H2389" s="21" t="s">
        <v>868</v>
      </c>
      <c r="I2389" s="21">
        <v>8</v>
      </c>
      <c r="J2389" s="21">
        <f t="shared" si="89"/>
        <v>2.4</v>
      </c>
      <c r="K2389" s="21">
        <f t="shared" si="90"/>
        <v>5.6</v>
      </c>
      <c r="L2389" s="21" t="s">
        <v>7130</v>
      </c>
      <c r="M2389" s="21" t="s">
        <v>23</v>
      </c>
      <c r="N2389" s="21">
        <v>1870</v>
      </c>
      <c r="O2389" s="22" t="s">
        <v>584</v>
      </c>
      <c r="P2389" s="22" t="s">
        <v>792</v>
      </c>
      <c r="Q2389" s="21" t="s">
        <v>6947</v>
      </c>
    </row>
    <row r="2390" s="1" customFormat="1" ht="24" spans="1:17">
      <c r="A2390" s="20">
        <v>2384</v>
      </c>
      <c r="B2390" s="21" t="s">
        <v>770</v>
      </c>
      <c r="C2390" s="21" t="s">
        <v>866</v>
      </c>
      <c r="D2390" s="21" t="s">
        <v>26</v>
      </c>
      <c r="E2390" s="21" t="s">
        <v>7610</v>
      </c>
      <c r="F2390" s="21" t="s">
        <v>285</v>
      </c>
      <c r="G2390" s="21" t="s">
        <v>7155</v>
      </c>
      <c r="H2390" s="21" t="s">
        <v>868</v>
      </c>
      <c r="I2390" s="21">
        <v>18</v>
      </c>
      <c r="J2390" s="21">
        <f t="shared" ref="J2390:J2453" si="91">I2390*0.3</f>
        <v>5.4</v>
      </c>
      <c r="K2390" s="21">
        <f t="shared" ref="K2390:K2453" si="92">I2390*0.7</f>
        <v>12.6</v>
      </c>
      <c r="L2390" s="21" t="s">
        <v>7072</v>
      </c>
      <c r="M2390" s="21" t="s">
        <v>23</v>
      </c>
      <c r="N2390" s="21">
        <v>2015</v>
      </c>
      <c r="O2390" s="22" t="s">
        <v>584</v>
      </c>
      <c r="P2390" s="22" t="s">
        <v>792</v>
      </c>
      <c r="Q2390" s="21" t="s">
        <v>6947</v>
      </c>
    </row>
    <row r="2391" s="1" customFormat="1" ht="24" spans="1:17">
      <c r="A2391" s="20">
        <v>2385</v>
      </c>
      <c r="B2391" s="21" t="s">
        <v>770</v>
      </c>
      <c r="C2391" s="21" t="s">
        <v>866</v>
      </c>
      <c r="D2391" s="21" t="s">
        <v>26</v>
      </c>
      <c r="E2391" s="21" t="s">
        <v>7611</v>
      </c>
      <c r="F2391" s="21" t="s">
        <v>285</v>
      </c>
      <c r="G2391" s="21" t="s">
        <v>5939</v>
      </c>
      <c r="H2391" s="21" t="s">
        <v>868</v>
      </c>
      <c r="I2391" s="21">
        <v>12</v>
      </c>
      <c r="J2391" s="21">
        <f t="shared" si="91"/>
        <v>3.6</v>
      </c>
      <c r="K2391" s="21">
        <f t="shared" si="92"/>
        <v>8.4</v>
      </c>
      <c r="L2391" s="21" t="s">
        <v>7596</v>
      </c>
      <c r="M2391" s="21" t="s">
        <v>23</v>
      </c>
      <c r="N2391" s="21">
        <v>2002</v>
      </c>
      <c r="O2391" s="22" t="s">
        <v>584</v>
      </c>
      <c r="P2391" s="22" t="s">
        <v>792</v>
      </c>
      <c r="Q2391" s="21" t="s">
        <v>6947</v>
      </c>
    </row>
    <row r="2392" s="1" customFormat="1" ht="24" spans="1:17">
      <c r="A2392" s="20">
        <v>2386</v>
      </c>
      <c r="B2392" s="21" t="s">
        <v>770</v>
      </c>
      <c r="C2392" s="21" t="s">
        <v>866</v>
      </c>
      <c r="D2392" s="21" t="s">
        <v>26</v>
      </c>
      <c r="E2392" s="21" t="s">
        <v>7612</v>
      </c>
      <c r="F2392" s="21" t="s">
        <v>285</v>
      </c>
      <c r="G2392" s="21" t="s">
        <v>5901</v>
      </c>
      <c r="H2392" s="21" t="s">
        <v>868</v>
      </c>
      <c r="I2392" s="21">
        <v>13</v>
      </c>
      <c r="J2392" s="21">
        <f t="shared" si="91"/>
        <v>3.9</v>
      </c>
      <c r="K2392" s="21">
        <f t="shared" si="92"/>
        <v>9.1</v>
      </c>
      <c r="L2392" s="21" t="s">
        <v>7599</v>
      </c>
      <c r="M2392" s="21" t="s">
        <v>23</v>
      </c>
      <c r="N2392" s="21">
        <v>2013</v>
      </c>
      <c r="O2392" s="22" t="s">
        <v>584</v>
      </c>
      <c r="P2392" s="22" t="s">
        <v>792</v>
      </c>
      <c r="Q2392" s="21" t="s">
        <v>6947</v>
      </c>
    </row>
    <row r="2393" s="1" customFormat="1" ht="24" spans="1:17">
      <c r="A2393" s="20">
        <v>2387</v>
      </c>
      <c r="B2393" s="21" t="s">
        <v>770</v>
      </c>
      <c r="C2393" s="21" t="s">
        <v>866</v>
      </c>
      <c r="D2393" s="21" t="s">
        <v>26</v>
      </c>
      <c r="E2393" s="21" t="s">
        <v>7613</v>
      </c>
      <c r="F2393" s="21" t="s">
        <v>285</v>
      </c>
      <c r="G2393" s="21" t="s">
        <v>5901</v>
      </c>
      <c r="H2393" s="21" t="s">
        <v>868</v>
      </c>
      <c r="I2393" s="21">
        <v>9</v>
      </c>
      <c r="J2393" s="21">
        <f t="shared" si="91"/>
        <v>2.7</v>
      </c>
      <c r="K2393" s="21">
        <f t="shared" si="92"/>
        <v>6.3</v>
      </c>
      <c r="L2393" s="21" t="s">
        <v>7130</v>
      </c>
      <c r="M2393" s="21" t="s">
        <v>23</v>
      </c>
      <c r="N2393" s="21">
        <v>1870</v>
      </c>
      <c r="O2393" s="22" t="s">
        <v>584</v>
      </c>
      <c r="P2393" s="22" t="s">
        <v>792</v>
      </c>
      <c r="Q2393" s="21" t="s">
        <v>6947</v>
      </c>
    </row>
    <row r="2394" s="1" customFormat="1" ht="24" spans="1:17">
      <c r="A2394" s="20">
        <v>2388</v>
      </c>
      <c r="B2394" s="21" t="s">
        <v>770</v>
      </c>
      <c r="C2394" s="21" t="s">
        <v>866</v>
      </c>
      <c r="D2394" s="21" t="s">
        <v>26</v>
      </c>
      <c r="E2394" s="21" t="s">
        <v>7614</v>
      </c>
      <c r="F2394" s="21" t="s">
        <v>285</v>
      </c>
      <c r="G2394" s="21" t="s">
        <v>5744</v>
      </c>
      <c r="H2394" s="21" t="s">
        <v>868</v>
      </c>
      <c r="I2394" s="21">
        <v>12</v>
      </c>
      <c r="J2394" s="21">
        <f t="shared" si="91"/>
        <v>3.6</v>
      </c>
      <c r="K2394" s="21">
        <f t="shared" si="92"/>
        <v>8.4</v>
      </c>
      <c r="L2394" s="21" t="s">
        <v>7072</v>
      </c>
      <c r="M2394" s="21" t="s">
        <v>23</v>
      </c>
      <c r="N2394" s="21">
        <v>2015</v>
      </c>
      <c r="O2394" s="22" t="s">
        <v>584</v>
      </c>
      <c r="P2394" s="22" t="s">
        <v>792</v>
      </c>
      <c r="Q2394" s="21" t="s">
        <v>6947</v>
      </c>
    </row>
    <row r="2395" s="1" customFormat="1" ht="24" spans="1:17">
      <c r="A2395" s="20">
        <v>2389</v>
      </c>
      <c r="B2395" s="21" t="s">
        <v>770</v>
      </c>
      <c r="C2395" s="21" t="s">
        <v>866</v>
      </c>
      <c r="D2395" s="21" t="s">
        <v>26</v>
      </c>
      <c r="E2395" s="21" t="s">
        <v>7615</v>
      </c>
      <c r="F2395" s="21" t="s">
        <v>285</v>
      </c>
      <c r="G2395" s="21" t="s">
        <v>5727</v>
      </c>
      <c r="H2395" s="21" t="s">
        <v>868</v>
      </c>
      <c r="I2395" s="21">
        <v>15</v>
      </c>
      <c r="J2395" s="21">
        <f t="shared" si="91"/>
        <v>4.5</v>
      </c>
      <c r="K2395" s="21">
        <f t="shared" si="92"/>
        <v>10.5</v>
      </c>
      <c r="L2395" s="21" t="s">
        <v>7596</v>
      </c>
      <c r="M2395" s="21" t="s">
        <v>23</v>
      </c>
      <c r="N2395" s="21">
        <v>2002</v>
      </c>
      <c r="O2395" s="22" t="s">
        <v>584</v>
      </c>
      <c r="P2395" s="22" t="s">
        <v>792</v>
      </c>
      <c r="Q2395" s="21" t="s">
        <v>6947</v>
      </c>
    </row>
    <row r="2396" s="1" customFormat="1" ht="24" spans="1:17">
      <c r="A2396" s="20">
        <v>2390</v>
      </c>
      <c r="B2396" s="21" t="s">
        <v>770</v>
      </c>
      <c r="C2396" s="21" t="s">
        <v>866</v>
      </c>
      <c r="D2396" s="21" t="s">
        <v>26</v>
      </c>
      <c r="E2396" s="21" t="s">
        <v>7616</v>
      </c>
      <c r="F2396" s="21" t="s">
        <v>285</v>
      </c>
      <c r="G2396" s="21" t="s">
        <v>212</v>
      </c>
      <c r="H2396" s="21" t="s">
        <v>868</v>
      </c>
      <c r="I2396" s="21">
        <v>11</v>
      </c>
      <c r="J2396" s="21">
        <f t="shared" si="91"/>
        <v>3.3</v>
      </c>
      <c r="K2396" s="21">
        <f t="shared" si="92"/>
        <v>7.7</v>
      </c>
      <c r="L2396" s="21" t="s">
        <v>7599</v>
      </c>
      <c r="M2396" s="21" t="s">
        <v>23</v>
      </c>
      <c r="N2396" s="21">
        <v>2013</v>
      </c>
      <c r="O2396" s="22" t="s">
        <v>584</v>
      </c>
      <c r="P2396" s="22" t="s">
        <v>792</v>
      </c>
      <c r="Q2396" s="21" t="s">
        <v>6947</v>
      </c>
    </row>
    <row r="2397" s="1" customFormat="1" ht="24" spans="1:17">
      <c r="A2397" s="20">
        <v>2391</v>
      </c>
      <c r="B2397" s="21" t="s">
        <v>770</v>
      </c>
      <c r="C2397" s="21" t="s">
        <v>866</v>
      </c>
      <c r="D2397" s="21" t="s">
        <v>26</v>
      </c>
      <c r="E2397" s="21" t="s">
        <v>7617</v>
      </c>
      <c r="F2397" s="21" t="s">
        <v>285</v>
      </c>
      <c r="G2397" s="21" t="s">
        <v>5744</v>
      </c>
      <c r="H2397" s="21" t="s">
        <v>868</v>
      </c>
      <c r="I2397" s="21">
        <v>13</v>
      </c>
      <c r="J2397" s="21">
        <f t="shared" si="91"/>
        <v>3.9</v>
      </c>
      <c r="K2397" s="21">
        <f t="shared" si="92"/>
        <v>9.1</v>
      </c>
      <c r="L2397" s="21" t="s">
        <v>7130</v>
      </c>
      <c r="M2397" s="21" t="s">
        <v>23</v>
      </c>
      <c r="N2397" s="21">
        <v>1870</v>
      </c>
      <c r="O2397" s="22" t="s">
        <v>584</v>
      </c>
      <c r="P2397" s="22" t="s">
        <v>792</v>
      </c>
      <c r="Q2397" s="21" t="s">
        <v>6947</v>
      </c>
    </row>
    <row r="2398" s="1" customFormat="1" ht="24" spans="1:17">
      <c r="A2398" s="20">
        <v>2392</v>
      </c>
      <c r="B2398" s="21" t="s">
        <v>770</v>
      </c>
      <c r="C2398" s="21" t="s">
        <v>866</v>
      </c>
      <c r="D2398" s="21" t="s">
        <v>26</v>
      </c>
      <c r="E2398" s="21" t="s">
        <v>7618</v>
      </c>
      <c r="F2398" s="21" t="s">
        <v>285</v>
      </c>
      <c r="G2398" s="21" t="s">
        <v>7605</v>
      </c>
      <c r="H2398" s="21" t="s">
        <v>868</v>
      </c>
      <c r="I2398" s="21">
        <v>5</v>
      </c>
      <c r="J2398" s="21">
        <f t="shared" si="91"/>
        <v>1.5</v>
      </c>
      <c r="K2398" s="21">
        <f t="shared" si="92"/>
        <v>3.5</v>
      </c>
      <c r="L2398" s="21" t="s">
        <v>7596</v>
      </c>
      <c r="M2398" s="21" t="s">
        <v>23</v>
      </c>
      <c r="N2398" s="21">
        <v>2002</v>
      </c>
      <c r="O2398" s="22" t="s">
        <v>584</v>
      </c>
      <c r="P2398" s="22" t="s">
        <v>792</v>
      </c>
      <c r="Q2398" s="21" t="s">
        <v>6947</v>
      </c>
    </row>
    <row r="2399" s="1" customFormat="1" ht="24" spans="1:17">
      <c r="A2399" s="20">
        <v>2393</v>
      </c>
      <c r="B2399" s="21" t="s">
        <v>770</v>
      </c>
      <c r="C2399" s="21" t="s">
        <v>866</v>
      </c>
      <c r="D2399" s="21" t="s">
        <v>26</v>
      </c>
      <c r="E2399" s="21" t="s">
        <v>7619</v>
      </c>
      <c r="F2399" s="21" t="s">
        <v>285</v>
      </c>
      <c r="G2399" s="21" t="s">
        <v>7620</v>
      </c>
      <c r="H2399" s="21" t="s">
        <v>868</v>
      </c>
      <c r="I2399" s="21">
        <v>10</v>
      </c>
      <c r="J2399" s="21">
        <f t="shared" si="91"/>
        <v>3</v>
      </c>
      <c r="K2399" s="21">
        <f t="shared" si="92"/>
        <v>7</v>
      </c>
      <c r="L2399" s="21" t="s">
        <v>7599</v>
      </c>
      <c r="M2399" s="21" t="s">
        <v>23</v>
      </c>
      <c r="N2399" s="21">
        <v>2013</v>
      </c>
      <c r="O2399" s="22" t="s">
        <v>584</v>
      </c>
      <c r="P2399" s="22" t="s">
        <v>792</v>
      </c>
      <c r="Q2399" s="21" t="s">
        <v>6947</v>
      </c>
    </row>
    <row r="2400" s="1" customFormat="1" ht="24" spans="1:17">
      <c r="A2400" s="20">
        <v>2394</v>
      </c>
      <c r="B2400" s="21" t="s">
        <v>770</v>
      </c>
      <c r="C2400" s="21" t="s">
        <v>866</v>
      </c>
      <c r="D2400" s="21" t="s">
        <v>26</v>
      </c>
      <c r="E2400" s="21" t="s">
        <v>7621</v>
      </c>
      <c r="F2400" s="21" t="s">
        <v>285</v>
      </c>
      <c r="G2400" s="21" t="s">
        <v>5759</v>
      </c>
      <c r="H2400" s="21" t="s">
        <v>868</v>
      </c>
      <c r="I2400" s="21">
        <v>10</v>
      </c>
      <c r="J2400" s="21">
        <f t="shared" si="91"/>
        <v>3</v>
      </c>
      <c r="K2400" s="21">
        <f t="shared" si="92"/>
        <v>7</v>
      </c>
      <c r="L2400" s="21" t="s">
        <v>7130</v>
      </c>
      <c r="M2400" s="21" t="s">
        <v>23</v>
      </c>
      <c r="N2400" s="21">
        <v>1870</v>
      </c>
      <c r="O2400" s="22" t="s">
        <v>584</v>
      </c>
      <c r="P2400" s="22" t="s">
        <v>792</v>
      </c>
      <c r="Q2400" s="21" t="s">
        <v>6947</v>
      </c>
    </row>
    <row r="2401" s="1" customFormat="1" ht="24" spans="1:17">
      <c r="A2401" s="20">
        <v>2395</v>
      </c>
      <c r="B2401" s="21" t="s">
        <v>770</v>
      </c>
      <c r="C2401" s="21" t="s">
        <v>866</v>
      </c>
      <c r="D2401" s="21" t="s">
        <v>26</v>
      </c>
      <c r="E2401" s="21" t="s">
        <v>7622</v>
      </c>
      <c r="F2401" s="21" t="s">
        <v>276</v>
      </c>
      <c r="G2401" s="21" t="s">
        <v>7623</v>
      </c>
      <c r="H2401" s="21" t="s">
        <v>868</v>
      </c>
      <c r="I2401" s="21">
        <v>3</v>
      </c>
      <c r="J2401" s="21">
        <f t="shared" si="91"/>
        <v>0.9</v>
      </c>
      <c r="K2401" s="21">
        <f t="shared" si="92"/>
        <v>2.1</v>
      </c>
      <c r="L2401" s="21" t="s">
        <v>7072</v>
      </c>
      <c r="M2401" s="21" t="s">
        <v>23</v>
      </c>
      <c r="N2401" s="21">
        <v>2015</v>
      </c>
      <c r="O2401" s="22" t="s">
        <v>584</v>
      </c>
      <c r="P2401" s="22" t="s">
        <v>792</v>
      </c>
      <c r="Q2401" s="21" t="s">
        <v>7177</v>
      </c>
    </row>
    <row r="2402" s="1" customFormat="1" ht="24" spans="1:17">
      <c r="A2402" s="20">
        <v>2396</v>
      </c>
      <c r="B2402" s="21" t="s">
        <v>770</v>
      </c>
      <c r="C2402" s="21" t="s">
        <v>866</v>
      </c>
      <c r="D2402" s="21" t="s">
        <v>26</v>
      </c>
      <c r="E2402" s="21" t="s">
        <v>7624</v>
      </c>
      <c r="F2402" s="21" t="s">
        <v>276</v>
      </c>
      <c r="G2402" s="21" t="s">
        <v>7188</v>
      </c>
      <c r="H2402" s="21" t="s">
        <v>868</v>
      </c>
      <c r="I2402" s="21">
        <v>20</v>
      </c>
      <c r="J2402" s="21">
        <f t="shared" si="91"/>
        <v>6</v>
      </c>
      <c r="K2402" s="21">
        <f t="shared" si="92"/>
        <v>14</v>
      </c>
      <c r="L2402" s="21" t="s">
        <v>7596</v>
      </c>
      <c r="M2402" s="21" t="s">
        <v>23</v>
      </c>
      <c r="N2402" s="21">
        <v>2002</v>
      </c>
      <c r="O2402" s="22" t="s">
        <v>584</v>
      </c>
      <c r="P2402" s="22" t="s">
        <v>792</v>
      </c>
      <c r="Q2402" s="21" t="s">
        <v>7177</v>
      </c>
    </row>
    <row r="2403" s="1" customFormat="1" ht="24" spans="1:17">
      <c r="A2403" s="20">
        <v>2397</v>
      </c>
      <c r="B2403" s="21" t="s">
        <v>770</v>
      </c>
      <c r="C2403" s="21" t="s">
        <v>866</v>
      </c>
      <c r="D2403" s="21" t="s">
        <v>26</v>
      </c>
      <c r="E2403" s="21" t="s">
        <v>7625</v>
      </c>
      <c r="F2403" s="21" t="s">
        <v>276</v>
      </c>
      <c r="G2403" s="21" t="s">
        <v>7188</v>
      </c>
      <c r="H2403" s="21" t="s">
        <v>868</v>
      </c>
      <c r="I2403" s="21">
        <v>12</v>
      </c>
      <c r="J2403" s="21">
        <f t="shared" si="91"/>
        <v>3.6</v>
      </c>
      <c r="K2403" s="21">
        <f t="shared" si="92"/>
        <v>8.4</v>
      </c>
      <c r="L2403" s="21" t="s">
        <v>7599</v>
      </c>
      <c r="M2403" s="21" t="s">
        <v>23</v>
      </c>
      <c r="N2403" s="21">
        <v>2013</v>
      </c>
      <c r="O2403" s="22" t="s">
        <v>584</v>
      </c>
      <c r="P2403" s="22" t="s">
        <v>792</v>
      </c>
      <c r="Q2403" s="21" t="s">
        <v>7177</v>
      </c>
    </row>
    <row r="2404" s="1" customFormat="1" ht="36" spans="1:17">
      <c r="A2404" s="20">
        <v>2398</v>
      </c>
      <c r="B2404" s="21" t="s">
        <v>770</v>
      </c>
      <c r="C2404" s="21" t="s">
        <v>866</v>
      </c>
      <c r="D2404" s="21" t="s">
        <v>26</v>
      </c>
      <c r="E2404" s="21" t="s">
        <v>7626</v>
      </c>
      <c r="F2404" s="21" t="s">
        <v>276</v>
      </c>
      <c r="G2404" s="21" t="s">
        <v>7195</v>
      </c>
      <c r="H2404" s="21" t="s">
        <v>868</v>
      </c>
      <c r="I2404" s="21">
        <v>4</v>
      </c>
      <c r="J2404" s="21">
        <f t="shared" si="91"/>
        <v>1.2</v>
      </c>
      <c r="K2404" s="21">
        <f t="shared" si="92"/>
        <v>2.8</v>
      </c>
      <c r="L2404" s="21" t="s">
        <v>7130</v>
      </c>
      <c r="M2404" s="21" t="s">
        <v>23</v>
      </c>
      <c r="N2404" s="21">
        <v>1870</v>
      </c>
      <c r="O2404" s="22" t="s">
        <v>584</v>
      </c>
      <c r="P2404" s="22" t="s">
        <v>792</v>
      </c>
      <c r="Q2404" s="21" t="s">
        <v>7177</v>
      </c>
    </row>
    <row r="2405" s="1" customFormat="1" ht="36" spans="1:17">
      <c r="A2405" s="20">
        <v>2399</v>
      </c>
      <c r="B2405" s="21" t="s">
        <v>770</v>
      </c>
      <c r="C2405" s="21" t="s">
        <v>866</v>
      </c>
      <c r="D2405" s="21" t="s">
        <v>26</v>
      </c>
      <c r="E2405" s="21" t="s">
        <v>7627</v>
      </c>
      <c r="F2405" s="21" t="s">
        <v>276</v>
      </c>
      <c r="G2405" s="21" t="s">
        <v>7195</v>
      </c>
      <c r="H2405" s="21" t="s">
        <v>868</v>
      </c>
      <c r="I2405" s="21">
        <v>3</v>
      </c>
      <c r="J2405" s="21">
        <f t="shared" si="91"/>
        <v>0.9</v>
      </c>
      <c r="K2405" s="21">
        <f t="shared" si="92"/>
        <v>2.1</v>
      </c>
      <c r="L2405" s="21" t="s">
        <v>7072</v>
      </c>
      <c r="M2405" s="21" t="s">
        <v>23</v>
      </c>
      <c r="N2405" s="21">
        <v>2015</v>
      </c>
      <c r="O2405" s="22" t="s">
        <v>584</v>
      </c>
      <c r="P2405" s="22" t="s">
        <v>792</v>
      </c>
      <c r="Q2405" s="21" t="s">
        <v>7177</v>
      </c>
    </row>
    <row r="2406" s="1" customFormat="1" ht="24" spans="1:17">
      <c r="A2406" s="20">
        <v>2400</v>
      </c>
      <c r="B2406" s="21" t="s">
        <v>770</v>
      </c>
      <c r="C2406" s="21" t="s">
        <v>866</v>
      </c>
      <c r="D2406" s="21" t="s">
        <v>26</v>
      </c>
      <c r="E2406" s="21" t="s">
        <v>7628</v>
      </c>
      <c r="F2406" s="21" t="s">
        <v>276</v>
      </c>
      <c r="G2406" s="21" t="s">
        <v>7629</v>
      </c>
      <c r="H2406" s="21" t="s">
        <v>868</v>
      </c>
      <c r="I2406" s="21">
        <v>6</v>
      </c>
      <c r="J2406" s="21">
        <f t="shared" si="91"/>
        <v>1.8</v>
      </c>
      <c r="K2406" s="21">
        <f t="shared" si="92"/>
        <v>4.2</v>
      </c>
      <c r="L2406" s="21" t="s">
        <v>7596</v>
      </c>
      <c r="M2406" s="21" t="s">
        <v>23</v>
      </c>
      <c r="N2406" s="21">
        <v>2002</v>
      </c>
      <c r="O2406" s="22" t="s">
        <v>584</v>
      </c>
      <c r="P2406" s="22" t="s">
        <v>792</v>
      </c>
      <c r="Q2406" s="21" t="s">
        <v>7177</v>
      </c>
    </row>
    <row r="2407" s="1" customFormat="1" ht="24" spans="1:17">
      <c r="A2407" s="20">
        <v>2401</v>
      </c>
      <c r="B2407" s="21" t="s">
        <v>770</v>
      </c>
      <c r="C2407" s="21" t="s">
        <v>866</v>
      </c>
      <c r="D2407" s="21" t="s">
        <v>26</v>
      </c>
      <c r="E2407" s="21" t="s">
        <v>7630</v>
      </c>
      <c r="F2407" s="21" t="s">
        <v>276</v>
      </c>
      <c r="G2407" s="21" t="s">
        <v>7631</v>
      </c>
      <c r="H2407" s="21" t="s">
        <v>868</v>
      </c>
      <c r="I2407" s="21">
        <v>19</v>
      </c>
      <c r="J2407" s="21">
        <f t="shared" si="91"/>
        <v>5.7</v>
      </c>
      <c r="K2407" s="21">
        <f t="shared" si="92"/>
        <v>13.3</v>
      </c>
      <c r="L2407" s="21" t="s">
        <v>7599</v>
      </c>
      <c r="M2407" s="21" t="s">
        <v>23</v>
      </c>
      <c r="N2407" s="21">
        <v>2013</v>
      </c>
      <c r="O2407" s="22" t="s">
        <v>584</v>
      </c>
      <c r="P2407" s="22" t="s">
        <v>792</v>
      </c>
      <c r="Q2407" s="21" t="s">
        <v>7177</v>
      </c>
    </row>
    <row r="2408" s="1" customFormat="1" ht="24" spans="1:17">
      <c r="A2408" s="20">
        <v>2402</v>
      </c>
      <c r="B2408" s="21" t="s">
        <v>770</v>
      </c>
      <c r="C2408" s="21" t="s">
        <v>866</v>
      </c>
      <c r="D2408" s="21" t="s">
        <v>26</v>
      </c>
      <c r="E2408" s="21" t="s">
        <v>7632</v>
      </c>
      <c r="F2408" s="21" t="s">
        <v>6359</v>
      </c>
      <c r="G2408" s="21" t="s">
        <v>6385</v>
      </c>
      <c r="H2408" s="21" t="s">
        <v>868</v>
      </c>
      <c r="I2408" s="21">
        <v>13</v>
      </c>
      <c r="J2408" s="21">
        <f t="shared" si="91"/>
        <v>3.9</v>
      </c>
      <c r="K2408" s="21">
        <f t="shared" si="92"/>
        <v>9.1</v>
      </c>
      <c r="L2408" s="21" t="s">
        <v>7072</v>
      </c>
      <c r="M2408" s="21" t="s">
        <v>23</v>
      </c>
      <c r="N2408" s="21">
        <v>2015</v>
      </c>
      <c r="O2408" s="22" t="s">
        <v>584</v>
      </c>
      <c r="P2408" s="22" t="s">
        <v>792</v>
      </c>
      <c r="Q2408" s="21" t="s">
        <v>7056</v>
      </c>
    </row>
    <row r="2409" s="1" customFormat="1" ht="24" spans="1:17">
      <c r="A2409" s="20">
        <v>2403</v>
      </c>
      <c r="B2409" s="21" t="s">
        <v>770</v>
      </c>
      <c r="C2409" s="21" t="s">
        <v>866</v>
      </c>
      <c r="D2409" s="21" t="s">
        <v>26</v>
      </c>
      <c r="E2409" s="21" t="s">
        <v>7633</v>
      </c>
      <c r="F2409" s="21" t="s">
        <v>6359</v>
      </c>
      <c r="G2409" s="21" t="s">
        <v>6396</v>
      </c>
      <c r="H2409" s="21" t="s">
        <v>868</v>
      </c>
      <c r="I2409" s="21">
        <v>14</v>
      </c>
      <c r="J2409" s="21">
        <f t="shared" si="91"/>
        <v>4.2</v>
      </c>
      <c r="K2409" s="21">
        <f t="shared" si="92"/>
        <v>9.8</v>
      </c>
      <c r="L2409" s="21" t="s">
        <v>7596</v>
      </c>
      <c r="M2409" s="21" t="s">
        <v>23</v>
      </c>
      <c r="N2409" s="21">
        <v>2002</v>
      </c>
      <c r="O2409" s="22" t="s">
        <v>584</v>
      </c>
      <c r="P2409" s="22" t="s">
        <v>792</v>
      </c>
      <c r="Q2409" s="21" t="s">
        <v>7056</v>
      </c>
    </row>
    <row r="2410" s="1" customFormat="1" ht="24" spans="1:17">
      <c r="A2410" s="20">
        <v>2404</v>
      </c>
      <c r="B2410" s="21" t="s">
        <v>770</v>
      </c>
      <c r="C2410" s="21" t="s">
        <v>866</v>
      </c>
      <c r="D2410" s="21" t="s">
        <v>26</v>
      </c>
      <c r="E2410" s="21" t="s">
        <v>7634</v>
      </c>
      <c r="F2410" s="21" t="s">
        <v>94</v>
      </c>
      <c r="G2410" s="21" t="s">
        <v>7502</v>
      </c>
      <c r="H2410" s="21" t="s">
        <v>868</v>
      </c>
      <c r="I2410" s="21">
        <v>8</v>
      </c>
      <c r="J2410" s="21">
        <f t="shared" si="91"/>
        <v>2.4</v>
      </c>
      <c r="K2410" s="21">
        <f t="shared" si="92"/>
        <v>5.6</v>
      </c>
      <c r="L2410" s="21" t="s">
        <v>7599</v>
      </c>
      <c r="M2410" s="21" t="s">
        <v>23</v>
      </c>
      <c r="N2410" s="21">
        <v>2013</v>
      </c>
      <c r="O2410" s="22" t="s">
        <v>584</v>
      </c>
      <c r="P2410" s="22" t="s">
        <v>792</v>
      </c>
      <c r="Q2410" s="21" t="s">
        <v>6972</v>
      </c>
    </row>
    <row r="2411" s="1" customFormat="1" ht="24" spans="1:17">
      <c r="A2411" s="20">
        <v>2405</v>
      </c>
      <c r="B2411" s="21" t="s">
        <v>770</v>
      </c>
      <c r="C2411" s="21" t="s">
        <v>866</v>
      </c>
      <c r="D2411" s="21" t="s">
        <v>26</v>
      </c>
      <c r="E2411" s="21" t="s">
        <v>7635</v>
      </c>
      <c r="F2411" s="21" t="s">
        <v>177</v>
      </c>
      <c r="G2411" s="21" t="s">
        <v>7636</v>
      </c>
      <c r="H2411" s="21" t="s">
        <v>868</v>
      </c>
      <c r="I2411" s="21">
        <v>8</v>
      </c>
      <c r="J2411" s="21">
        <f t="shared" si="91"/>
        <v>2.4</v>
      </c>
      <c r="K2411" s="21">
        <f t="shared" si="92"/>
        <v>5.6</v>
      </c>
      <c r="L2411" s="21" t="s">
        <v>7130</v>
      </c>
      <c r="M2411" s="21" t="s">
        <v>23</v>
      </c>
      <c r="N2411" s="21">
        <v>1870</v>
      </c>
      <c r="O2411" s="22" t="s">
        <v>584</v>
      </c>
      <c r="P2411" s="22" t="s">
        <v>792</v>
      </c>
      <c r="Q2411" s="21" t="s">
        <v>470</v>
      </c>
    </row>
    <row r="2412" s="1" customFormat="1" ht="24" spans="1:17">
      <c r="A2412" s="20">
        <v>2406</v>
      </c>
      <c r="B2412" s="21" t="s">
        <v>770</v>
      </c>
      <c r="C2412" s="21" t="s">
        <v>866</v>
      </c>
      <c r="D2412" s="21" t="s">
        <v>26</v>
      </c>
      <c r="E2412" s="21" t="s">
        <v>7637</v>
      </c>
      <c r="F2412" s="21" t="s">
        <v>177</v>
      </c>
      <c r="G2412" s="21" t="s">
        <v>3173</v>
      </c>
      <c r="H2412" s="21" t="s">
        <v>868</v>
      </c>
      <c r="I2412" s="21">
        <v>3</v>
      </c>
      <c r="J2412" s="21">
        <f t="shared" si="91"/>
        <v>0.9</v>
      </c>
      <c r="K2412" s="21">
        <f t="shared" si="92"/>
        <v>2.1</v>
      </c>
      <c r="L2412" s="21" t="s">
        <v>7072</v>
      </c>
      <c r="M2412" s="21" t="s">
        <v>23</v>
      </c>
      <c r="N2412" s="21">
        <v>2015</v>
      </c>
      <c r="O2412" s="22" t="s">
        <v>584</v>
      </c>
      <c r="P2412" s="22" t="s">
        <v>792</v>
      </c>
      <c r="Q2412" s="21" t="s">
        <v>470</v>
      </c>
    </row>
    <row r="2413" s="1" customFormat="1" ht="24" spans="1:17">
      <c r="A2413" s="20">
        <v>2407</v>
      </c>
      <c r="B2413" s="21" t="s">
        <v>770</v>
      </c>
      <c r="C2413" s="21" t="s">
        <v>866</v>
      </c>
      <c r="D2413" s="21" t="s">
        <v>26</v>
      </c>
      <c r="E2413" s="21" t="s">
        <v>7638</v>
      </c>
      <c r="F2413" s="21" t="s">
        <v>303</v>
      </c>
      <c r="G2413" s="21" t="s">
        <v>1010</v>
      </c>
      <c r="H2413" s="21" t="s">
        <v>868</v>
      </c>
      <c r="I2413" s="21">
        <v>11</v>
      </c>
      <c r="J2413" s="21">
        <f t="shared" si="91"/>
        <v>3.3</v>
      </c>
      <c r="K2413" s="21">
        <f t="shared" si="92"/>
        <v>7.7</v>
      </c>
      <c r="L2413" s="21" t="s">
        <v>7130</v>
      </c>
      <c r="M2413" s="21" t="s">
        <v>23</v>
      </c>
      <c r="N2413" s="21">
        <v>1870</v>
      </c>
      <c r="O2413" s="22" t="s">
        <v>584</v>
      </c>
      <c r="P2413" s="22" t="s">
        <v>792</v>
      </c>
      <c r="Q2413" s="21" t="s">
        <v>344</v>
      </c>
    </row>
    <row r="2414" s="1" customFormat="1" ht="24" spans="1:17">
      <c r="A2414" s="20">
        <v>2408</v>
      </c>
      <c r="B2414" s="21" t="s">
        <v>770</v>
      </c>
      <c r="C2414" s="21" t="s">
        <v>866</v>
      </c>
      <c r="D2414" s="21" t="s">
        <v>26</v>
      </c>
      <c r="E2414" s="21" t="s">
        <v>7639</v>
      </c>
      <c r="F2414" s="21" t="s">
        <v>303</v>
      </c>
      <c r="G2414" s="21" t="s">
        <v>7640</v>
      </c>
      <c r="H2414" s="21" t="s">
        <v>868</v>
      </c>
      <c r="I2414" s="21">
        <v>3</v>
      </c>
      <c r="J2414" s="21">
        <f t="shared" si="91"/>
        <v>0.9</v>
      </c>
      <c r="K2414" s="21">
        <f t="shared" si="92"/>
        <v>2.1</v>
      </c>
      <c r="L2414" s="21" t="s">
        <v>7072</v>
      </c>
      <c r="M2414" s="21" t="s">
        <v>23</v>
      </c>
      <c r="N2414" s="21">
        <v>2015</v>
      </c>
      <c r="O2414" s="22" t="s">
        <v>584</v>
      </c>
      <c r="P2414" s="22" t="s">
        <v>792</v>
      </c>
      <c r="Q2414" s="21" t="s">
        <v>344</v>
      </c>
    </row>
    <row r="2415" s="1" customFormat="1" ht="24" spans="1:17">
      <c r="A2415" s="20">
        <v>2409</v>
      </c>
      <c r="B2415" s="21" t="s">
        <v>770</v>
      </c>
      <c r="C2415" s="21" t="s">
        <v>866</v>
      </c>
      <c r="D2415" s="21" t="s">
        <v>26</v>
      </c>
      <c r="E2415" s="21" t="s">
        <v>7641</v>
      </c>
      <c r="F2415" s="21" t="s">
        <v>303</v>
      </c>
      <c r="G2415" s="21" t="s">
        <v>304</v>
      </c>
      <c r="H2415" s="21" t="s">
        <v>868</v>
      </c>
      <c r="I2415" s="21">
        <v>8</v>
      </c>
      <c r="J2415" s="21">
        <f t="shared" si="91"/>
        <v>2.4</v>
      </c>
      <c r="K2415" s="21">
        <f t="shared" si="92"/>
        <v>5.6</v>
      </c>
      <c r="L2415" s="21" t="s">
        <v>7596</v>
      </c>
      <c r="M2415" s="21" t="s">
        <v>23</v>
      </c>
      <c r="N2415" s="21">
        <v>2002</v>
      </c>
      <c r="O2415" s="22" t="s">
        <v>584</v>
      </c>
      <c r="P2415" s="22" t="s">
        <v>792</v>
      </c>
      <c r="Q2415" s="21" t="s">
        <v>344</v>
      </c>
    </row>
    <row r="2416" s="1" customFormat="1" ht="24" spans="1:17">
      <c r="A2416" s="20">
        <v>2410</v>
      </c>
      <c r="B2416" s="21" t="s">
        <v>770</v>
      </c>
      <c r="C2416" s="21" t="s">
        <v>866</v>
      </c>
      <c r="D2416" s="21" t="s">
        <v>26</v>
      </c>
      <c r="E2416" s="21" t="s">
        <v>7642</v>
      </c>
      <c r="F2416" s="21" t="s">
        <v>220</v>
      </c>
      <c r="G2416" s="21" t="s">
        <v>7643</v>
      </c>
      <c r="H2416" s="21" t="s">
        <v>868</v>
      </c>
      <c r="I2416" s="21">
        <v>25</v>
      </c>
      <c r="J2416" s="21">
        <f t="shared" si="91"/>
        <v>7.5</v>
      </c>
      <c r="K2416" s="21">
        <f t="shared" si="92"/>
        <v>17.5</v>
      </c>
      <c r="L2416" s="21" t="s">
        <v>7599</v>
      </c>
      <c r="M2416" s="21" t="s">
        <v>23</v>
      </c>
      <c r="N2416" s="21">
        <v>2013</v>
      </c>
      <c r="O2416" s="22" t="s">
        <v>584</v>
      </c>
      <c r="P2416" s="22" t="s">
        <v>792</v>
      </c>
      <c r="Q2416" s="21" t="s">
        <v>7076</v>
      </c>
    </row>
    <row r="2417" s="1" customFormat="1" ht="24" spans="1:17">
      <c r="A2417" s="20">
        <v>2411</v>
      </c>
      <c r="B2417" s="21" t="s">
        <v>770</v>
      </c>
      <c r="C2417" s="21" t="s">
        <v>866</v>
      </c>
      <c r="D2417" s="21" t="s">
        <v>26</v>
      </c>
      <c r="E2417" s="21" t="s">
        <v>7644</v>
      </c>
      <c r="F2417" s="21" t="s">
        <v>715</v>
      </c>
      <c r="G2417" s="21" t="s">
        <v>3593</v>
      </c>
      <c r="H2417" s="21" t="s">
        <v>868</v>
      </c>
      <c r="I2417" s="21">
        <v>8</v>
      </c>
      <c r="J2417" s="21">
        <f t="shared" si="91"/>
        <v>2.4</v>
      </c>
      <c r="K2417" s="21">
        <f t="shared" si="92"/>
        <v>5.6</v>
      </c>
      <c r="L2417" s="21" t="s">
        <v>7130</v>
      </c>
      <c r="M2417" s="21" t="s">
        <v>23</v>
      </c>
      <c r="N2417" s="21">
        <v>1870</v>
      </c>
      <c r="O2417" s="22" t="s">
        <v>584</v>
      </c>
      <c r="P2417" s="22" t="s">
        <v>792</v>
      </c>
      <c r="Q2417" s="21" t="s">
        <v>7082</v>
      </c>
    </row>
    <row r="2418" s="1" customFormat="1" ht="24" spans="1:17">
      <c r="A2418" s="20">
        <v>2412</v>
      </c>
      <c r="B2418" s="21" t="s">
        <v>770</v>
      </c>
      <c r="C2418" s="21" t="s">
        <v>866</v>
      </c>
      <c r="D2418" s="21" t="s">
        <v>26</v>
      </c>
      <c r="E2418" s="21" t="s">
        <v>7645</v>
      </c>
      <c r="F2418" s="21" t="s">
        <v>715</v>
      </c>
      <c r="G2418" s="21" t="s">
        <v>3574</v>
      </c>
      <c r="H2418" s="21" t="s">
        <v>868</v>
      </c>
      <c r="I2418" s="21">
        <v>15</v>
      </c>
      <c r="J2418" s="21">
        <f t="shared" si="91"/>
        <v>4.5</v>
      </c>
      <c r="K2418" s="21">
        <f t="shared" si="92"/>
        <v>10.5</v>
      </c>
      <c r="L2418" s="21" t="s">
        <v>7072</v>
      </c>
      <c r="M2418" s="21" t="s">
        <v>23</v>
      </c>
      <c r="N2418" s="21">
        <v>2015</v>
      </c>
      <c r="O2418" s="22" t="s">
        <v>584</v>
      </c>
      <c r="P2418" s="22" t="s">
        <v>792</v>
      </c>
      <c r="Q2418" s="21" t="s">
        <v>7082</v>
      </c>
    </row>
    <row r="2419" s="1" customFormat="1" ht="24" spans="1:17">
      <c r="A2419" s="20">
        <v>2413</v>
      </c>
      <c r="B2419" s="21" t="s">
        <v>770</v>
      </c>
      <c r="C2419" s="21" t="s">
        <v>866</v>
      </c>
      <c r="D2419" s="21" t="s">
        <v>26</v>
      </c>
      <c r="E2419" s="21" t="s">
        <v>7646</v>
      </c>
      <c r="F2419" s="21" t="s">
        <v>715</v>
      </c>
      <c r="G2419" s="21" t="s">
        <v>3652</v>
      </c>
      <c r="H2419" s="21" t="s">
        <v>868</v>
      </c>
      <c r="I2419" s="21">
        <v>7</v>
      </c>
      <c r="J2419" s="21">
        <f t="shared" si="91"/>
        <v>2.1</v>
      </c>
      <c r="K2419" s="21">
        <f t="shared" si="92"/>
        <v>4.9</v>
      </c>
      <c r="L2419" s="21" t="s">
        <v>7596</v>
      </c>
      <c r="M2419" s="21" t="s">
        <v>23</v>
      </c>
      <c r="N2419" s="21">
        <v>2002</v>
      </c>
      <c r="O2419" s="22" t="s">
        <v>584</v>
      </c>
      <c r="P2419" s="22" t="s">
        <v>792</v>
      </c>
      <c r="Q2419" s="21" t="s">
        <v>7082</v>
      </c>
    </row>
    <row r="2420" s="1" customFormat="1" ht="24" spans="1:17">
      <c r="A2420" s="20">
        <v>2414</v>
      </c>
      <c r="B2420" s="21" t="s">
        <v>770</v>
      </c>
      <c r="C2420" s="21" t="s">
        <v>866</v>
      </c>
      <c r="D2420" s="21" t="s">
        <v>26</v>
      </c>
      <c r="E2420" s="21" t="s">
        <v>7647</v>
      </c>
      <c r="F2420" s="21" t="s">
        <v>28</v>
      </c>
      <c r="G2420" s="21" t="s">
        <v>38</v>
      </c>
      <c r="H2420" s="21" t="s">
        <v>868</v>
      </c>
      <c r="I2420" s="21">
        <v>5</v>
      </c>
      <c r="J2420" s="21">
        <f t="shared" si="91"/>
        <v>1.5</v>
      </c>
      <c r="K2420" s="21">
        <f t="shared" si="92"/>
        <v>3.5</v>
      </c>
      <c r="L2420" s="21" t="s">
        <v>7599</v>
      </c>
      <c r="M2420" s="21" t="s">
        <v>23</v>
      </c>
      <c r="N2420" s="21">
        <v>2013</v>
      </c>
      <c r="O2420" s="22" t="s">
        <v>584</v>
      </c>
      <c r="P2420" s="22" t="s">
        <v>792</v>
      </c>
      <c r="Q2420" s="21" t="s">
        <v>7085</v>
      </c>
    </row>
    <row r="2421" s="1" customFormat="1" ht="24" spans="1:17">
      <c r="A2421" s="20">
        <v>2415</v>
      </c>
      <c r="B2421" s="21" t="s">
        <v>770</v>
      </c>
      <c r="C2421" s="21" t="s">
        <v>866</v>
      </c>
      <c r="D2421" s="21" t="s">
        <v>26</v>
      </c>
      <c r="E2421" s="21" t="s">
        <v>7648</v>
      </c>
      <c r="F2421" s="21" t="s">
        <v>233</v>
      </c>
      <c r="G2421" s="21" t="s">
        <v>1472</v>
      </c>
      <c r="H2421" s="21" t="s">
        <v>868</v>
      </c>
      <c r="I2421" s="21">
        <v>19</v>
      </c>
      <c r="J2421" s="21">
        <f t="shared" si="91"/>
        <v>5.7</v>
      </c>
      <c r="K2421" s="21">
        <f t="shared" si="92"/>
        <v>13.3</v>
      </c>
      <c r="L2421" s="21" t="s">
        <v>7130</v>
      </c>
      <c r="M2421" s="21" t="s">
        <v>23</v>
      </c>
      <c r="N2421" s="21">
        <v>1870</v>
      </c>
      <c r="O2421" s="22" t="s">
        <v>584</v>
      </c>
      <c r="P2421" s="22" t="s">
        <v>792</v>
      </c>
      <c r="Q2421" s="21" t="s">
        <v>6932</v>
      </c>
    </row>
    <row r="2422" s="1" customFormat="1" ht="24" spans="1:17">
      <c r="A2422" s="20">
        <v>2416</v>
      </c>
      <c r="B2422" s="21" t="s">
        <v>770</v>
      </c>
      <c r="C2422" s="21" t="s">
        <v>866</v>
      </c>
      <c r="D2422" s="21" t="s">
        <v>26</v>
      </c>
      <c r="E2422" s="21" t="s">
        <v>7649</v>
      </c>
      <c r="F2422" s="21" t="s">
        <v>233</v>
      </c>
      <c r="G2422" s="21" t="s">
        <v>1370</v>
      </c>
      <c r="H2422" s="21" t="s">
        <v>868</v>
      </c>
      <c r="I2422" s="21">
        <v>7</v>
      </c>
      <c r="J2422" s="21">
        <f t="shared" si="91"/>
        <v>2.1</v>
      </c>
      <c r="K2422" s="21">
        <f t="shared" si="92"/>
        <v>4.9</v>
      </c>
      <c r="L2422" s="21" t="s">
        <v>7072</v>
      </c>
      <c r="M2422" s="21" t="s">
        <v>23</v>
      </c>
      <c r="N2422" s="21">
        <v>2015</v>
      </c>
      <c r="O2422" s="22" t="s">
        <v>584</v>
      </c>
      <c r="P2422" s="22" t="s">
        <v>792</v>
      </c>
      <c r="Q2422" s="21" t="s">
        <v>6932</v>
      </c>
    </row>
    <row r="2423" s="1" customFormat="1" ht="24" spans="1:17">
      <c r="A2423" s="20">
        <v>2417</v>
      </c>
      <c r="B2423" s="21" t="s">
        <v>770</v>
      </c>
      <c r="C2423" s="21" t="s">
        <v>866</v>
      </c>
      <c r="D2423" s="21" t="s">
        <v>26</v>
      </c>
      <c r="E2423" s="21" t="s">
        <v>7650</v>
      </c>
      <c r="F2423" s="21" t="s">
        <v>77</v>
      </c>
      <c r="G2423" s="21" t="s">
        <v>7651</v>
      </c>
      <c r="H2423" s="21" t="s">
        <v>868</v>
      </c>
      <c r="I2423" s="21">
        <v>150</v>
      </c>
      <c r="J2423" s="21">
        <f t="shared" si="91"/>
        <v>45</v>
      </c>
      <c r="K2423" s="21">
        <f t="shared" si="92"/>
        <v>105</v>
      </c>
      <c r="L2423" s="21" t="s">
        <v>7596</v>
      </c>
      <c r="M2423" s="21" t="s">
        <v>23</v>
      </c>
      <c r="N2423" s="21">
        <v>2002</v>
      </c>
      <c r="O2423" s="22" t="s">
        <v>584</v>
      </c>
      <c r="P2423" s="22" t="s">
        <v>792</v>
      </c>
      <c r="Q2423" s="21" t="s">
        <v>7011</v>
      </c>
    </row>
    <row r="2424" s="1" customFormat="1" ht="24" spans="1:17">
      <c r="A2424" s="20">
        <v>2418</v>
      </c>
      <c r="B2424" s="21" t="s">
        <v>770</v>
      </c>
      <c r="C2424" s="21" t="s">
        <v>866</v>
      </c>
      <c r="D2424" s="21" t="s">
        <v>26</v>
      </c>
      <c r="E2424" s="21" t="s">
        <v>7652</v>
      </c>
      <c r="F2424" s="21" t="s">
        <v>51</v>
      </c>
      <c r="G2424" s="21" t="s">
        <v>7542</v>
      </c>
      <c r="H2424" s="21" t="s">
        <v>868</v>
      </c>
      <c r="I2424" s="21">
        <v>9</v>
      </c>
      <c r="J2424" s="21">
        <f t="shared" si="91"/>
        <v>2.7</v>
      </c>
      <c r="K2424" s="21">
        <f t="shared" si="92"/>
        <v>6.3</v>
      </c>
      <c r="L2424" s="21" t="s">
        <v>7599</v>
      </c>
      <c r="M2424" s="21" t="s">
        <v>23</v>
      </c>
      <c r="N2424" s="21">
        <v>2013</v>
      </c>
      <c r="O2424" s="22" t="s">
        <v>584</v>
      </c>
      <c r="P2424" s="22" t="s">
        <v>792</v>
      </c>
      <c r="Q2424" s="21" t="s">
        <v>6893</v>
      </c>
    </row>
    <row r="2425" s="1" customFormat="1" ht="24" spans="1:17">
      <c r="A2425" s="20">
        <v>2419</v>
      </c>
      <c r="B2425" s="21" t="s">
        <v>770</v>
      </c>
      <c r="C2425" s="21" t="s">
        <v>866</v>
      </c>
      <c r="D2425" s="21" t="s">
        <v>26</v>
      </c>
      <c r="E2425" s="21" t="s">
        <v>7653</v>
      </c>
      <c r="F2425" s="21" t="s">
        <v>51</v>
      </c>
      <c r="G2425" s="21" t="s">
        <v>7654</v>
      </c>
      <c r="H2425" s="21" t="s">
        <v>868</v>
      </c>
      <c r="I2425" s="21">
        <v>6</v>
      </c>
      <c r="J2425" s="21">
        <f t="shared" si="91"/>
        <v>1.8</v>
      </c>
      <c r="K2425" s="21">
        <f t="shared" si="92"/>
        <v>4.2</v>
      </c>
      <c r="L2425" s="21" t="s">
        <v>7072</v>
      </c>
      <c r="M2425" s="21" t="s">
        <v>23</v>
      </c>
      <c r="N2425" s="21">
        <v>2015</v>
      </c>
      <c r="O2425" s="22" t="s">
        <v>584</v>
      </c>
      <c r="P2425" s="22" t="s">
        <v>792</v>
      </c>
      <c r="Q2425" s="21" t="s">
        <v>6893</v>
      </c>
    </row>
    <row r="2426" s="1" customFormat="1" ht="24" spans="1:17">
      <c r="A2426" s="20">
        <v>2420</v>
      </c>
      <c r="B2426" s="21" t="s">
        <v>770</v>
      </c>
      <c r="C2426" s="21" t="s">
        <v>866</v>
      </c>
      <c r="D2426" s="21" t="s">
        <v>26</v>
      </c>
      <c r="E2426" s="21" t="s">
        <v>7655</v>
      </c>
      <c r="F2426" s="21" t="s">
        <v>51</v>
      </c>
      <c r="G2426" s="21" t="s">
        <v>4635</v>
      </c>
      <c r="H2426" s="21" t="s">
        <v>868</v>
      </c>
      <c r="I2426" s="21">
        <v>11</v>
      </c>
      <c r="J2426" s="21">
        <f t="shared" si="91"/>
        <v>3.3</v>
      </c>
      <c r="K2426" s="21">
        <f t="shared" si="92"/>
        <v>7.7</v>
      </c>
      <c r="L2426" s="21" t="s">
        <v>7596</v>
      </c>
      <c r="M2426" s="21" t="s">
        <v>23</v>
      </c>
      <c r="N2426" s="21">
        <v>2002</v>
      </c>
      <c r="O2426" s="22" t="s">
        <v>584</v>
      </c>
      <c r="P2426" s="22" t="s">
        <v>792</v>
      </c>
      <c r="Q2426" s="21" t="s">
        <v>6893</v>
      </c>
    </row>
    <row r="2427" s="1" customFormat="1" ht="24" spans="1:17">
      <c r="A2427" s="20">
        <v>2421</v>
      </c>
      <c r="B2427" s="21" t="s">
        <v>770</v>
      </c>
      <c r="C2427" s="21" t="s">
        <v>866</v>
      </c>
      <c r="D2427" s="21" t="s">
        <v>26</v>
      </c>
      <c r="E2427" s="21" t="s">
        <v>7656</v>
      </c>
      <c r="F2427" s="21" t="s">
        <v>51</v>
      </c>
      <c r="G2427" s="21" t="s">
        <v>68</v>
      </c>
      <c r="H2427" s="21" t="s">
        <v>868</v>
      </c>
      <c r="I2427" s="21">
        <v>8</v>
      </c>
      <c r="J2427" s="21">
        <f t="shared" si="91"/>
        <v>2.4</v>
      </c>
      <c r="K2427" s="21">
        <f t="shared" si="92"/>
        <v>5.6</v>
      </c>
      <c r="L2427" s="21" t="s">
        <v>7130</v>
      </c>
      <c r="M2427" s="21" t="s">
        <v>23</v>
      </c>
      <c r="N2427" s="21">
        <v>1870</v>
      </c>
      <c r="O2427" s="22" t="s">
        <v>584</v>
      </c>
      <c r="P2427" s="22" t="s">
        <v>792</v>
      </c>
      <c r="Q2427" s="21" t="s">
        <v>6893</v>
      </c>
    </row>
    <row r="2428" s="1" customFormat="1" ht="24" spans="1:17">
      <c r="A2428" s="20">
        <v>2422</v>
      </c>
      <c r="B2428" s="21" t="s">
        <v>770</v>
      </c>
      <c r="C2428" s="21" t="s">
        <v>866</v>
      </c>
      <c r="D2428" s="21" t="s">
        <v>26</v>
      </c>
      <c r="E2428" s="21" t="s">
        <v>7657</v>
      </c>
      <c r="F2428" s="21" t="s">
        <v>51</v>
      </c>
      <c r="G2428" s="21" t="s">
        <v>7106</v>
      </c>
      <c r="H2428" s="21" t="s">
        <v>868</v>
      </c>
      <c r="I2428" s="21">
        <v>4</v>
      </c>
      <c r="J2428" s="21">
        <f t="shared" si="91"/>
        <v>1.2</v>
      </c>
      <c r="K2428" s="21">
        <f t="shared" si="92"/>
        <v>2.8</v>
      </c>
      <c r="L2428" s="21" t="s">
        <v>7072</v>
      </c>
      <c r="M2428" s="21" t="s">
        <v>23</v>
      </c>
      <c r="N2428" s="21">
        <v>2015</v>
      </c>
      <c r="O2428" s="22" t="s">
        <v>584</v>
      </c>
      <c r="P2428" s="22" t="s">
        <v>792</v>
      </c>
      <c r="Q2428" s="21" t="s">
        <v>6893</v>
      </c>
    </row>
    <row r="2429" s="1" customFormat="1" ht="24" spans="1:17">
      <c r="A2429" s="20">
        <v>2423</v>
      </c>
      <c r="B2429" s="21" t="s">
        <v>770</v>
      </c>
      <c r="C2429" s="21" t="s">
        <v>866</v>
      </c>
      <c r="D2429" s="21" t="s">
        <v>26</v>
      </c>
      <c r="E2429" s="21" t="s">
        <v>7658</v>
      </c>
      <c r="F2429" s="21" t="s">
        <v>72</v>
      </c>
      <c r="G2429" s="21" t="s">
        <v>4707</v>
      </c>
      <c r="H2429" s="21" t="s">
        <v>868</v>
      </c>
      <c r="I2429" s="21">
        <v>5</v>
      </c>
      <c r="J2429" s="21">
        <f t="shared" si="91"/>
        <v>1.5</v>
      </c>
      <c r="K2429" s="21">
        <f t="shared" si="92"/>
        <v>3.5</v>
      </c>
      <c r="L2429" s="21" t="s">
        <v>7596</v>
      </c>
      <c r="M2429" s="21" t="s">
        <v>23</v>
      </c>
      <c r="N2429" s="21">
        <v>2002</v>
      </c>
      <c r="O2429" s="22" t="s">
        <v>584</v>
      </c>
      <c r="P2429" s="22" t="s">
        <v>792</v>
      </c>
      <c r="Q2429" s="21" t="s">
        <v>7017</v>
      </c>
    </row>
    <row r="2430" s="1" customFormat="1" ht="24" spans="1:17">
      <c r="A2430" s="20">
        <v>2424</v>
      </c>
      <c r="B2430" s="21" t="s">
        <v>770</v>
      </c>
      <c r="C2430" s="21" t="s">
        <v>866</v>
      </c>
      <c r="D2430" s="21" t="s">
        <v>26</v>
      </c>
      <c r="E2430" s="21" t="s">
        <v>7659</v>
      </c>
      <c r="F2430" s="21" t="s">
        <v>146</v>
      </c>
      <c r="G2430" s="21" t="s">
        <v>2172</v>
      </c>
      <c r="H2430" s="21" t="s">
        <v>868</v>
      </c>
      <c r="I2430" s="21">
        <v>5</v>
      </c>
      <c r="J2430" s="21">
        <f t="shared" si="91"/>
        <v>1.5</v>
      </c>
      <c r="K2430" s="21">
        <f t="shared" si="92"/>
        <v>3.5</v>
      </c>
      <c r="L2430" s="21" t="s">
        <v>7599</v>
      </c>
      <c r="M2430" s="21" t="s">
        <v>23</v>
      </c>
      <c r="N2430" s="21">
        <v>2013</v>
      </c>
      <c r="O2430" s="22" t="s">
        <v>584</v>
      </c>
      <c r="P2430" s="22" t="s">
        <v>792</v>
      </c>
      <c r="Q2430" s="21" t="s">
        <v>6903</v>
      </c>
    </row>
    <row r="2431" s="1" customFormat="1" ht="24" spans="1:17">
      <c r="A2431" s="20">
        <v>2425</v>
      </c>
      <c r="B2431" s="21" t="s">
        <v>770</v>
      </c>
      <c r="C2431" s="21" t="s">
        <v>866</v>
      </c>
      <c r="D2431" s="21" t="s">
        <v>26</v>
      </c>
      <c r="E2431" s="21" t="s">
        <v>7660</v>
      </c>
      <c r="F2431" s="21" t="s">
        <v>271</v>
      </c>
      <c r="G2431" s="21" t="s">
        <v>392</v>
      </c>
      <c r="H2431" s="21" t="s">
        <v>868</v>
      </c>
      <c r="I2431" s="21">
        <v>17</v>
      </c>
      <c r="J2431" s="21">
        <f t="shared" si="91"/>
        <v>5.1</v>
      </c>
      <c r="K2431" s="21">
        <f t="shared" si="92"/>
        <v>11.9</v>
      </c>
      <c r="L2431" s="21" t="s">
        <v>7130</v>
      </c>
      <c r="M2431" s="21" t="s">
        <v>23</v>
      </c>
      <c r="N2431" s="21">
        <v>1870</v>
      </c>
      <c r="O2431" s="22" t="s">
        <v>584</v>
      </c>
      <c r="P2431" s="22" t="s">
        <v>792</v>
      </c>
      <c r="Q2431" s="21" t="s">
        <v>396</v>
      </c>
    </row>
    <row r="2432" s="1" customFormat="1" ht="24" spans="1:17">
      <c r="A2432" s="20">
        <v>2426</v>
      </c>
      <c r="B2432" s="21" t="s">
        <v>770</v>
      </c>
      <c r="C2432" s="21" t="s">
        <v>866</v>
      </c>
      <c r="D2432" s="21" t="s">
        <v>26</v>
      </c>
      <c r="E2432" s="21" t="s">
        <v>7661</v>
      </c>
      <c r="F2432" s="21" t="s">
        <v>207</v>
      </c>
      <c r="G2432" s="21" t="s">
        <v>7565</v>
      </c>
      <c r="H2432" s="21" t="s">
        <v>868</v>
      </c>
      <c r="I2432" s="21">
        <v>7</v>
      </c>
      <c r="J2432" s="21">
        <f t="shared" si="91"/>
        <v>2.1</v>
      </c>
      <c r="K2432" s="21">
        <f t="shared" si="92"/>
        <v>4.9</v>
      </c>
      <c r="L2432" s="21" t="s">
        <v>7662</v>
      </c>
      <c r="M2432" s="21" t="s">
        <v>23</v>
      </c>
      <c r="N2432" s="21">
        <v>2284</v>
      </c>
      <c r="O2432" s="22" t="s">
        <v>584</v>
      </c>
      <c r="P2432" s="22" t="s">
        <v>792</v>
      </c>
      <c r="Q2432" s="21" t="s">
        <v>6907</v>
      </c>
    </row>
    <row r="2433" s="1" customFormat="1" ht="24" spans="1:17">
      <c r="A2433" s="20">
        <v>2427</v>
      </c>
      <c r="B2433" s="21" t="s">
        <v>770</v>
      </c>
      <c r="C2433" s="21" t="s">
        <v>866</v>
      </c>
      <c r="D2433" s="21" t="s">
        <v>26</v>
      </c>
      <c r="E2433" s="21" t="s">
        <v>7663</v>
      </c>
      <c r="F2433" s="21" t="s">
        <v>207</v>
      </c>
      <c r="G2433" s="21" t="s">
        <v>7664</v>
      </c>
      <c r="H2433" s="21" t="s">
        <v>868</v>
      </c>
      <c r="I2433" s="21">
        <v>13</v>
      </c>
      <c r="J2433" s="21">
        <f t="shared" si="91"/>
        <v>3.9</v>
      </c>
      <c r="K2433" s="21">
        <f t="shared" si="92"/>
        <v>9.1</v>
      </c>
      <c r="L2433" s="21" t="s">
        <v>7665</v>
      </c>
      <c r="M2433" s="21" t="s">
        <v>23</v>
      </c>
      <c r="N2433" s="21">
        <v>2285</v>
      </c>
      <c r="O2433" s="22" t="s">
        <v>584</v>
      </c>
      <c r="P2433" s="22" t="s">
        <v>792</v>
      </c>
      <c r="Q2433" s="21" t="s">
        <v>6907</v>
      </c>
    </row>
    <row r="2434" s="1" customFormat="1" ht="24" spans="1:17">
      <c r="A2434" s="20">
        <v>2428</v>
      </c>
      <c r="B2434" s="21" t="s">
        <v>770</v>
      </c>
      <c r="C2434" s="21" t="s">
        <v>866</v>
      </c>
      <c r="D2434" s="21" t="s">
        <v>26</v>
      </c>
      <c r="E2434" s="21" t="s">
        <v>7666</v>
      </c>
      <c r="F2434" s="21" t="s">
        <v>207</v>
      </c>
      <c r="G2434" s="21" t="s">
        <v>7664</v>
      </c>
      <c r="H2434" s="21" t="s">
        <v>868</v>
      </c>
      <c r="I2434" s="21">
        <v>11</v>
      </c>
      <c r="J2434" s="21">
        <f t="shared" si="91"/>
        <v>3.3</v>
      </c>
      <c r="K2434" s="21">
        <f t="shared" si="92"/>
        <v>7.7</v>
      </c>
      <c r="L2434" s="21" t="s">
        <v>7667</v>
      </c>
      <c r="M2434" s="21" t="s">
        <v>23</v>
      </c>
      <c r="N2434" s="21">
        <v>2286</v>
      </c>
      <c r="O2434" s="22" t="s">
        <v>584</v>
      </c>
      <c r="P2434" s="22" t="s">
        <v>792</v>
      </c>
      <c r="Q2434" s="21" t="s">
        <v>6907</v>
      </c>
    </row>
    <row r="2435" s="1" customFormat="1" ht="24" spans="1:17">
      <c r="A2435" s="20">
        <v>2429</v>
      </c>
      <c r="B2435" s="21" t="s">
        <v>770</v>
      </c>
      <c r="C2435" s="21" t="s">
        <v>866</v>
      </c>
      <c r="D2435" s="21" t="s">
        <v>26</v>
      </c>
      <c r="E2435" s="21" t="s">
        <v>7668</v>
      </c>
      <c r="F2435" s="21" t="s">
        <v>258</v>
      </c>
      <c r="G2435" s="21" t="s">
        <v>2676</v>
      </c>
      <c r="H2435" s="21" t="s">
        <v>868</v>
      </c>
      <c r="I2435" s="21">
        <v>10</v>
      </c>
      <c r="J2435" s="21">
        <f t="shared" si="91"/>
        <v>3</v>
      </c>
      <c r="K2435" s="21">
        <f t="shared" si="92"/>
        <v>7</v>
      </c>
      <c r="L2435" s="21" t="s">
        <v>7669</v>
      </c>
      <c r="M2435" s="21" t="s">
        <v>23</v>
      </c>
      <c r="N2435" s="21">
        <v>2287</v>
      </c>
      <c r="O2435" s="22" t="s">
        <v>584</v>
      </c>
      <c r="P2435" s="22" t="s">
        <v>792</v>
      </c>
      <c r="Q2435" s="21" t="s">
        <v>7670</v>
      </c>
    </row>
    <row r="2436" s="1" customFormat="1" ht="24" spans="1:17">
      <c r="A2436" s="20">
        <v>2430</v>
      </c>
      <c r="B2436" s="21" t="s">
        <v>770</v>
      </c>
      <c r="C2436" s="21" t="s">
        <v>866</v>
      </c>
      <c r="D2436" s="21" t="s">
        <v>26</v>
      </c>
      <c r="E2436" s="21" t="s">
        <v>7671</v>
      </c>
      <c r="F2436" s="21" t="s">
        <v>168</v>
      </c>
      <c r="G2436" s="21" t="s">
        <v>3969</v>
      </c>
      <c r="H2436" s="21" t="s">
        <v>868</v>
      </c>
      <c r="I2436" s="21">
        <v>5</v>
      </c>
      <c r="J2436" s="21">
        <f t="shared" si="91"/>
        <v>1.5</v>
      </c>
      <c r="K2436" s="21">
        <f t="shared" si="92"/>
        <v>3.5</v>
      </c>
      <c r="L2436" s="21" t="s">
        <v>7672</v>
      </c>
      <c r="M2436" s="21" t="s">
        <v>23</v>
      </c>
      <c r="N2436" s="21">
        <v>2288</v>
      </c>
      <c r="O2436" s="22" t="s">
        <v>584</v>
      </c>
      <c r="P2436" s="22" t="s">
        <v>792</v>
      </c>
      <c r="Q2436" s="21" t="s">
        <v>4112</v>
      </c>
    </row>
    <row r="2437" s="1" customFormat="1" ht="24" spans="1:17">
      <c r="A2437" s="20">
        <v>2431</v>
      </c>
      <c r="B2437" s="21" t="s">
        <v>770</v>
      </c>
      <c r="C2437" s="21" t="s">
        <v>866</v>
      </c>
      <c r="D2437" s="21" t="s">
        <v>26</v>
      </c>
      <c r="E2437" s="21" t="s">
        <v>7673</v>
      </c>
      <c r="F2437" s="21" t="s">
        <v>285</v>
      </c>
      <c r="G2437" s="21" t="s">
        <v>294</v>
      </c>
      <c r="H2437" s="21" t="s">
        <v>868</v>
      </c>
      <c r="I2437" s="21">
        <v>5</v>
      </c>
      <c r="J2437" s="21">
        <f t="shared" si="91"/>
        <v>1.5</v>
      </c>
      <c r="K2437" s="21">
        <f t="shared" si="92"/>
        <v>3.5</v>
      </c>
      <c r="L2437" s="21" t="s">
        <v>7674</v>
      </c>
      <c r="M2437" s="21" t="s">
        <v>23</v>
      </c>
      <c r="N2437" s="21">
        <v>2289</v>
      </c>
      <c r="O2437" s="22" t="s">
        <v>584</v>
      </c>
      <c r="P2437" s="22" t="s">
        <v>792</v>
      </c>
      <c r="Q2437" s="21" t="s">
        <v>6947</v>
      </c>
    </row>
    <row r="2438" s="1" customFormat="1" ht="24" spans="1:17">
      <c r="A2438" s="20">
        <v>2432</v>
      </c>
      <c r="B2438" s="21" t="s">
        <v>770</v>
      </c>
      <c r="C2438" s="21" t="s">
        <v>866</v>
      </c>
      <c r="D2438" s="21" t="s">
        <v>26</v>
      </c>
      <c r="E2438" s="21" t="s">
        <v>7675</v>
      </c>
      <c r="F2438" s="21" t="s">
        <v>285</v>
      </c>
      <c r="G2438" s="21" t="s">
        <v>7676</v>
      </c>
      <c r="H2438" s="21" t="s">
        <v>868</v>
      </c>
      <c r="I2438" s="21">
        <v>6</v>
      </c>
      <c r="J2438" s="21">
        <f t="shared" si="91"/>
        <v>1.8</v>
      </c>
      <c r="K2438" s="21">
        <f t="shared" si="92"/>
        <v>4.2</v>
      </c>
      <c r="L2438" s="21" t="s">
        <v>7677</v>
      </c>
      <c r="M2438" s="21" t="s">
        <v>23</v>
      </c>
      <c r="N2438" s="21">
        <v>2290</v>
      </c>
      <c r="O2438" s="22" t="s">
        <v>584</v>
      </c>
      <c r="P2438" s="22" t="s">
        <v>792</v>
      </c>
      <c r="Q2438" s="21" t="s">
        <v>6947</v>
      </c>
    </row>
    <row r="2439" s="1" customFormat="1" ht="24" spans="1:17">
      <c r="A2439" s="20">
        <v>2433</v>
      </c>
      <c r="B2439" s="21" t="s">
        <v>770</v>
      </c>
      <c r="C2439" s="21" t="s">
        <v>866</v>
      </c>
      <c r="D2439" s="21" t="s">
        <v>26</v>
      </c>
      <c r="E2439" s="21" t="s">
        <v>7678</v>
      </c>
      <c r="F2439" s="21" t="s">
        <v>276</v>
      </c>
      <c r="G2439" s="21" t="s">
        <v>7195</v>
      </c>
      <c r="H2439" s="21" t="s">
        <v>868</v>
      </c>
      <c r="I2439" s="21">
        <v>16</v>
      </c>
      <c r="J2439" s="21">
        <f t="shared" si="91"/>
        <v>4.8</v>
      </c>
      <c r="K2439" s="21">
        <f t="shared" si="92"/>
        <v>11.2</v>
      </c>
      <c r="L2439" s="21" t="s">
        <v>7599</v>
      </c>
      <c r="M2439" s="21" t="s">
        <v>23</v>
      </c>
      <c r="N2439" s="21">
        <v>2013</v>
      </c>
      <c r="O2439" s="22" t="s">
        <v>584</v>
      </c>
      <c r="P2439" s="22" t="s">
        <v>792</v>
      </c>
      <c r="Q2439" s="21" t="s">
        <v>7177</v>
      </c>
    </row>
    <row r="2440" s="1" customFormat="1" ht="24" spans="1:17">
      <c r="A2440" s="20">
        <v>2434</v>
      </c>
      <c r="B2440" s="21" t="s">
        <v>770</v>
      </c>
      <c r="C2440" s="21" t="s">
        <v>866</v>
      </c>
      <c r="D2440" s="21" t="s">
        <v>26</v>
      </c>
      <c r="E2440" s="21" t="s">
        <v>7679</v>
      </c>
      <c r="F2440" s="21" t="s">
        <v>94</v>
      </c>
      <c r="G2440" s="21" t="s">
        <v>7229</v>
      </c>
      <c r="H2440" s="21" t="s">
        <v>868</v>
      </c>
      <c r="I2440" s="21">
        <v>11</v>
      </c>
      <c r="J2440" s="21">
        <f t="shared" si="91"/>
        <v>3.3</v>
      </c>
      <c r="K2440" s="21">
        <f t="shared" si="92"/>
        <v>7.7</v>
      </c>
      <c r="L2440" s="21" t="s">
        <v>7130</v>
      </c>
      <c r="M2440" s="21" t="s">
        <v>23</v>
      </c>
      <c r="N2440" s="21">
        <v>1870</v>
      </c>
      <c r="O2440" s="22" t="s">
        <v>584</v>
      </c>
      <c r="P2440" s="22" t="s">
        <v>792</v>
      </c>
      <c r="Q2440" s="21" t="s">
        <v>6972</v>
      </c>
    </row>
    <row r="2441" s="1" customFormat="1" ht="24" spans="1:17">
      <c r="A2441" s="20">
        <v>2435</v>
      </c>
      <c r="B2441" s="21" t="s">
        <v>770</v>
      </c>
      <c r="C2441" s="21" t="s">
        <v>866</v>
      </c>
      <c r="D2441" s="21" t="s">
        <v>26</v>
      </c>
      <c r="E2441" s="21" t="s">
        <v>7680</v>
      </c>
      <c r="F2441" s="21" t="s">
        <v>94</v>
      </c>
      <c r="G2441" s="21" t="s">
        <v>7681</v>
      </c>
      <c r="H2441" s="21" t="s">
        <v>868</v>
      </c>
      <c r="I2441" s="21">
        <v>5</v>
      </c>
      <c r="J2441" s="21">
        <f t="shared" si="91"/>
        <v>1.5</v>
      </c>
      <c r="K2441" s="21">
        <f t="shared" si="92"/>
        <v>3.5</v>
      </c>
      <c r="L2441" s="21" t="s">
        <v>7072</v>
      </c>
      <c r="M2441" s="21" t="s">
        <v>23</v>
      </c>
      <c r="N2441" s="21">
        <v>2015</v>
      </c>
      <c r="O2441" s="22" t="s">
        <v>584</v>
      </c>
      <c r="P2441" s="22" t="s">
        <v>792</v>
      </c>
      <c r="Q2441" s="21" t="s">
        <v>6972</v>
      </c>
    </row>
    <row r="2442" s="1" customFormat="1" ht="24" spans="1:17">
      <c r="A2442" s="20">
        <v>2436</v>
      </c>
      <c r="B2442" s="21" t="s">
        <v>770</v>
      </c>
      <c r="C2442" s="21" t="s">
        <v>866</v>
      </c>
      <c r="D2442" s="21" t="s">
        <v>26</v>
      </c>
      <c r="E2442" s="21" t="s">
        <v>7642</v>
      </c>
      <c r="F2442" s="21" t="s">
        <v>220</v>
      </c>
      <c r="G2442" s="21" t="s">
        <v>7643</v>
      </c>
      <c r="H2442" s="21" t="s">
        <v>868</v>
      </c>
      <c r="I2442" s="21">
        <v>10</v>
      </c>
      <c r="J2442" s="21">
        <f t="shared" si="91"/>
        <v>3</v>
      </c>
      <c r="K2442" s="21">
        <f t="shared" si="92"/>
        <v>7</v>
      </c>
      <c r="L2442" s="21" t="s">
        <v>7682</v>
      </c>
      <c r="M2442" s="21" t="s">
        <v>23</v>
      </c>
      <c r="N2442" s="21">
        <v>2018</v>
      </c>
      <c r="O2442" s="22" t="s">
        <v>584</v>
      </c>
      <c r="P2442" s="22" t="s">
        <v>792</v>
      </c>
      <c r="Q2442" s="21" t="s">
        <v>7076</v>
      </c>
    </row>
    <row r="2443" s="1" customFormat="1" ht="24" spans="1:17">
      <c r="A2443" s="20">
        <v>2437</v>
      </c>
      <c r="B2443" s="21" t="s">
        <v>770</v>
      </c>
      <c r="C2443" s="21" t="s">
        <v>866</v>
      </c>
      <c r="D2443" s="21" t="s">
        <v>26</v>
      </c>
      <c r="E2443" s="21" t="s">
        <v>7683</v>
      </c>
      <c r="F2443" s="21" t="s">
        <v>308</v>
      </c>
      <c r="G2443" s="21" t="s">
        <v>4225</v>
      </c>
      <c r="H2443" s="21" t="s">
        <v>868</v>
      </c>
      <c r="I2443" s="21">
        <v>8</v>
      </c>
      <c r="J2443" s="21">
        <f t="shared" si="91"/>
        <v>2.4</v>
      </c>
      <c r="K2443" s="21">
        <f t="shared" si="92"/>
        <v>5.6</v>
      </c>
      <c r="L2443" s="21" t="s">
        <v>7130</v>
      </c>
      <c r="M2443" s="21" t="s">
        <v>23</v>
      </c>
      <c r="N2443" s="21">
        <v>1870</v>
      </c>
      <c r="O2443" s="22" t="s">
        <v>584</v>
      </c>
      <c r="P2443" s="22" t="s">
        <v>792</v>
      </c>
      <c r="Q2443" s="21" t="s">
        <v>4252</v>
      </c>
    </row>
    <row r="2444" s="1" customFormat="1" ht="24" spans="1:17">
      <c r="A2444" s="20">
        <v>2438</v>
      </c>
      <c r="B2444" s="21" t="s">
        <v>770</v>
      </c>
      <c r="C2444" s="21" t="s">
        <v>866</v>
      </c>
      <c r="D2444" s="21" t="s">
        <v>26</v>
      </c>
      <c r="E2444" s="21" t="s">
        <v>7684</v>
      </c>
      <c r="F2444" s="21" t="s">
        <v>308</v>
      </c>
      <c r="G2444" s="21" t="s">
        <v>4189</v>
      </c>
      <c r="H2444" s="21" t="s">
        <v>868</v>
      </c>
      <c r="I2444" s="21">
        <v>5</v>
      </c>
      <c r="J2444" s="21">
        <f t="shared" si="91"/>
        <v>1.5</v>
      </c>
      <c r="K2444" s="21">
        <f t="shared" si="92"/>
        <v>3.5</v>
      </c>
      <c r="L2444" s="21" t="s">
        <v>7130</v>
      </c>
      <c r="M2444" s="21" t="s">
        <v>23</v>
      </c>
      <c r="N2444" s="21">
        <v>1870</v>
      </c>
      <c r="O2444" s="22" t="s">
        <v>584</v>
      </c>
      <c r="P2444" s="22" t="s">
        <v>792</v>
      </c>
      <c r="Q2444" s="21" t="s">
        <v>4252</v>
      </c>
    </row>
    <row r="2445" s="1" customFormat="1" ht="24" spans="1:17">
      <c r="A2445" s="20">
        <v>2439</v>
      </c>
      <c r="B2445" s="21" t="s">
        <v>770</v>
      </c>
      <c r="C2445" s="21" t="s">
        <v>866</v>
      </c>
      <c r="D2445" s="21" t="s">
        <v>26</v>
      </c>
      <c r="E2445" s="21" t="s">
        <v>7510</v>
      </c>
      <c r="F2445" s="21" t="s">
        <v>308</v>
      </c>
      <c r="G2445" s="21" t="s">
        <v>7441</v>
      </c>
      <c r="H2445" s="21" t="s">
        <v>868</v>
      </c>
      <c r="I2445" s="21">
        <v>7</v>
      </c>
      <c r="J2445" s="21">
        <f t="shared" si="91"/>
        <v>2.1</v>
      </c>
      <c r="K2445" s="21">
        <f t="shared" si="92"/>
        <v>4.9</v>
      </c>
      <c r="L2445" s="21" t="s">
        <v>7072</v>
      </c>
      <c r="M2445" s="21" t="s">
        <v>23</v>
      </c>
      <c r="N2445" s="21">
        <v>2015</v>
      </c>
      <c r="O2445" s="22" t="s">
        <v>584</v>
      </c>
      <c r="P2445" s="22" t="s">
        <v>792</v>
      </c>
      <c r="Q2445" s="21" t="s">
        <v>4252</v>
      </c>
    </row>
    <row r="2446" s="1" customFormat="1" ht="24" spans="1:17">
      <c r="A2446" s="20">
        <v>2440</v>
      </c>
      <c r="B2446" s="21" t="s">
        <v>770</v>
      </c>
      <c r="C2446" s="21" t="s">
        <v>866</v>
      </c>
      <c r="D2446" s="21" t="s">
        <v>26</v>
      </c>
      <c r="E2446" s="21" t="s">
        <v>7511</v>
      </c>
      <c r="F2446" s="21" t="s">
        <v>308</v>
      </c>
      <c r="G2446" s="21" t="s">
        <v>4132</v>
      </c>
      <c r="H2446" s="21" t="s">
        <v>868</v>
      </c>
      <c r="I2446" s="21">
        <v>10</v>
      </c>
      <c r="J2446" s="21">
        <f t="shared" si="91"/>
        <v>3</v>
      </c>
      <c r="K2446" s="21">
        <f t="shared" si="92"/>
        <v>7</v>
      </c>
      <c r="L2446" s="21" t="s">
        <v>7596</v>
      </c>
      <c r="M2446" s="21" t="s">
        <v>23</v>
      </c>
      <c r="N2446" s="21">
        <v>2002</v>
      </c>
      <c r="O2446" s="22" t="s">
        <v>584</v>
      </c>
      <c r="P2446" s="22" t="s">
        <v>792</v>
      </c>
      <c r="Q2446" s="21" t="s">
        <v>4252</v>
      </c>
    </row>
    <row r="2447" s="1" customFormat="1" ht="24" spans="1:17">
      <c r="A2447" s="20">
        <v>2441</v>
      </c>
      <c r="B2447" s="21" t="s">
        <v>770</v>
      </c>
      <c r="C2447" s="21" t="s">
        <v>866</v>
      </c>
      <c r="D2447" s="21" t="s">
        <v>26</v>
      </c>
      <c r="E2447" s="21" t="s">
        <v>7508</v>
      </c>
      <c r="F2447" s="21" t="s">
        <v>308</v>
      </c>
      <c r="G2447" s="21" t="s">
        <v>7441</v>
      </c>
      <c r="H2447" s="21" t="s">
        <v>868</v>
      </c>
      <c r="I2447" s="21">
        <v>1</v>
      </c>
      <c r="J2447" s="21">
        <f t="shared" si="91"/>
        <v>0.3</v>
      </c>
      <c r="K2447" s="21">
        <f t="shared" si="92"/>
        <v>0.7</v>
      </c>
      <c r="L2447" s="21" t="s">
        <v>7599</v>
      </c>
      <c r="M2447" s="21" t="s">
        <v>23</v>
      </c>
      <c r="N2447" s="21">
        <v>2013</v>
      </c>
      <c r="O2447" s="22" t="s">
        <v>584</v>
      </c>
      <c r="P2447" s="22" t="s">
        <v>792</v>
      </c>
      <c r="Q2447" s="21" t="s">
        <v>4252</v>
      </c>
    </row>
    <row r="2448" s="1" customFormat="1" ht="24" spans="1:17">
      <c r="A2448" s="20">
        <v>2442</v>
      </c>
      <c r="B2448" s="21" t="s">
        <v>770</v>
      </c>
      <c r="C2448" s="21" t="s">
        <v>866</v>
      </c>
      <c r="D2448" s="21" t="s">
        <v>26</v>
      </c>
      <c r="E2448" s="21" t="s">
        <v>7685</v>
      </c>
      <c r="F2448" s="21" t="s">
        <v>28</v>
      </c>
      <c r="G2448" s="21" t="s">
        <v>4262</v>
      </c>
      <c r="H2448" s="21" t="s">
        <v>868</v>
      </c>
      <c r="I2448" s="21">
        <v>4</v>
      </c>
      <c r="J2448" s="21">
        <f t="shared" si="91"/>
        <v>1.2</v>
      </c>
      <c r="K2448" s="21">
        <f t="shared" si="92"/>
        <v>2.8</v>
      </c>
      <c r="L2448" s="21" t="s">
        <v>7072</v>
      </c>
      <c r="M2448" s="21" t="s">
        <v>23</v>
      </c>
      <c r="N2448" s="21">
        <v>2015</v>
      </c>
      <c r="O2448" s="22" t="s">
        <v>584</v>
      </c>
      <c r="P2448" s="22" t="s">
        <v>792</v>
      </c>
      <c r="Q2448" s="21" t="s">
        <v>7085</v>
      </c>
    </row>
    <row r="2449" s="1" customFormat="1" ht="24" spans="1:17">
      <c r="A2449" s="20">
        <v>2443</v>
      </c>
      <c r="B2449" s="21" t="s">
        <v>770</v>
      </c>
      <c r="C2449" s="21" t="s">
        <v>866</v>
      </c>
      <c r="D2449" s="21" t="s">
        <v>26</v>
      </c>
      <c r="E2449" s="21" t="s">
        <v>7686</v>
      </c>
      <c r="F2449" s="21" t="s">
        <v>7528</v>
      </c>
      <c r="G2449" s="21" t="s">
        <v>7529</v>
      </c>
      <c r="H2449" s="21" t="s">
        <v>868</v>
      </c>
      <c r="I2449" s="21">
        <v>14</v>
      </c>
      <c r="J2449" s="21">
        <f t="shared" si="91"/>
        <v>4.2</v>
      </c>
      <c r="K2449" s="21">
        <f t="shared" si="92"/>
        <v>9.8</v>
      </c>
      <c r="L2449" s="21" t="s">
        <v>7596</v>
      </c>
      <c r="M2449" s="21" t="s">
        <v>23</v>
      </c>
      <c r="N2449" s="21">
        <v>2002</v>
      </c>
      <c r="O2449" s="22" t="s">
        <v>584</v>
      </c>
      <c r="P2449" s="22" t="s">
        <v>792</v>
      </c>
      <c r="Q2449" s="21" t="s">
        <v>7246</v>
      </c>
    </row>
    <row r="2450" s="1" customFormat="1" ht="24" spans="1:17">
      <c r="A2450" s="20">
        <v>2444</v>
      </c>
      <c r="B2450" s="21" t="s">
        <v>770</v>
      </c>
      <c r="C2450" s="21" t="s">
        <v>866</v>
      </c>
      <c r="D2450" s="21" t="s">
        <v>26</v>
      </c>
      <c r="E2450" s="21" t="s">
        <v>7687</v>
      </c>
      <c r="F2450" s="21" t="s">
        <v>77</v>
      </c>
      <c r="G2450" s="21" t="s">
        <v>7688</v>
      </c>
      <c r="H2450" s="21" t="s">
        <v>868</v>
      </c>
      <c r="I2450" s="21">
        <v>20</v>
      </c>
      <c r="J2450" s="21">
        <f t="shared" si="91"/>
        <v>6</v>
      </c>
      <c r="K2450" s="21">
        <f t="shared" si="92"/>
        <v>14</v>
      </c>
      <c r="L2450" s="21" t="s">
        <v>7599</v>
      </c>
      <c r="M2450" s="21" t="s">
        <v>23</v>
      </c>
      <c r="N2450" s="21">
        <v>2013</v>
      </c>
      <c r="O2450" s="22" t="s">
        <v>584</v>
      </c>
      <c r="P2450" s="22" t="s">
        <v>792</v>
      </c>
      <c r="Q2450" s="21" t="s">
        <v>7011</v>
      </c>
    </row>
    <row r="2451" s="1" customFormat="1" ht="24" spans="1:17">
      <c r="A2451" s="20">
        <v>2445</v>
      </c>
      <c r="B2451" s="21" t="s">
        <v>770</v>
      </c>
      <c r="C2451" s="21" t="s">
        <v>866</v>
      </c>
      <c r="D2451" s="21" t="s">
        <v>26</v>
      </c>
      <c r="E2451" s="21" t="s">
        <v>7689</v>
      </c>
      <c r="F2451" s="21" t="s">
        <v>77</v>
      </c>
      <c r="G2451" s="21" t="s">
        <v>7690</v>
      </c>
      <c r="H2451" s="21" t="s">
        <v>868</v>
      </c>
      <c r="I2451" s="21">
        <v>50</v>
      </c>
      <c r="J2451" s="21">
        <f t="shared" si="91"/>
        <v>15</v>
      </c>
      <c r="K2451" s="21">
        <f t="shared" si="92"/>
        <v>35</v>
      </c>
      <c r="L2451" s="21" t="s">
        <v>7130</v>
      </c>
      <c r="M2451" s="21" t="s">
        <v>23</v>
      </c>
      <c r="N2451" s="21">
        <v>1870</v>
      </c>
      <c r="O2451" s="22" t="s">
        <v>584</v>
      </c>
      <c r="P2451" s="22" t="s">
        <v>792</v>
      </c>
      <c r="Q2451" s="21" t="s">
        <v>7011</v>
      </c>
    </row>
    <row r="2452" s="1" customFormat="1" ht="24" spans="1:17">
      <c r="A2452" s="20">
        <v>2446</v>
      </c>
      <c r="B2452" s="21" t="s">
        <v>770</v>
      </c>
      <c r="C2452" s="21" t="s">
        <v>866</v>
      </c>
      <c r="D2452" s="21" t="s">
        <v>26</v>
      </c>
      <c r="E2452" s="21" t="s">
        <v>7691</v>
      </c>
      <c r="F2452" s="21" t="s">
        <v>146</v>
      </c>
      <c r="G2452" s="21" t="s">
        <v>7692</v>
      </c>
      <c r="H2452" s="21" t="s">
        <v>868</v>
      </c>
      <c r="I2452" s="21">
        <v>4</v>
      </c>
      <c r="J2452" s="21">
        <f t="shared" si="91"/>
        <v>1.2</v>
      </c>
      <c r="K2452" s="21">
        <f t="shared" si="92"/>
        <v>2.8</v>
      </c>
      <c r="L2452" s="21" t="s">
        <v>7130</v>
      </c>
      <c r="M2452" s="21" t="s">
        <v>23</v>
      </c>
      <c r="N2452" s="21">
        <v>1870</v>
      </c>
      <c r="O2452" s="22" t="s">
        <v>584</v>
      </c>
      <c r="P2452" s="22" t="s">
        <v>792</v>
      </c>
      <c r="Q2452" s="21" t="s">
        <v>6903</v>
      </c>
    </row>
    <row r="2453" s="1" customFormat="1" ht="24" spans="1:17">
      <c r="A2453" s="20">
        <v>2447</v>
      </c>
      <c r="B2453" s="21" t="s">
        <v>770</v>
      </c>
      <c r="C2453" s="21" t="s">
        <v>866</v>
      </c>
      <c r="D2453" s="21" t="s">
        <v>26</v>
      </c>
      <c r="E2453" s="35" t="s">
        <v>7693</v>
      </c>
      <c r="F2453" s="21" t="s">
        <v>116</v>
      </c>
      <c r="G2453" s="21" t="s">
        <v>117</v>
      </c>
      <c r="H2453" s="21" t="s">
        <v>868</v>
      </c>
      <c r="I2453" s="21">
        <v>5</v>
      </c>
      <c r="J2453" s="21">
        <f t="shared" si="91"/>
        <v>1.5</v>
      </c>
      <c r="K2453" s="21">
        <f t="shared" si="92"/>
        <v>3.5</v>
      </c>
      <c r="L2453" s="21" t="s">
        <v>7596</v>
      </c>
      <c r="M2453" s="21" t="s">
        <v>23</v>
      </c>
      <c r="N2453" s="21">
        <v>2002</v>
      </c>
      <c r="O2453" s="22" t="s">
        <v>584</v>
      </c>
      <c r="P2453" s="22" t="s">
        <v>792</v>
      </c>
      <c r="Q2453" s="21" t="s">
        <v>7034</v>
      </c>
    </row>
    <row r="2454" s="1" customFormat="1" ht="24" spans="1:17">
      <c r="A2454" s="20">
        <v>2448</v>
      </c>
      <c r="B2454" s="21" t="s">
        <v>770</v>
      </c>
      <c r="C2454" s="21" t="s">
        <v>866</v>
      </c>
      <c r="D2454" s="21" t="s">
        <v>26</v>
      </c>
      <c r="E2454" s="35" t="s">
        <v>7694</v>
      </c>
      <c r="F2454" s="21" t="s">
        <v>207</v>
      </c>
      <c r="G2454" s="21" t="s">
        <v>7695</v>
      </c>
      <c r="H2454" s="21" t="s">
        <v>868</v>
      </c>
      <c r="I2454" s="21">
        <v>7</v>
      </c>
      <c r="J2454" s="21">
        <f t="shared" ref="J2454:J2517" si="93">I2454*0.3</f>
        <v>2.1</v>
      </c>
      <c r="K2454" s="21">
        <f t="shared" ref="K2454:K2517" si="94">I2454*0.7</f>
        <v>4.9</v>
      </c>
      <c r="L2454" s="21" t="s">
        <v>7599</v>
      </c>
      <c r="M2454" s="21" t="s">
        <v>23</v>
      </c>
      <c r="N2454" s="21">
        <v>2013</v>
      </c>
      <c r="O2454" s="22" t="s">
        <v>584</v>
      </c>
      <c r="P2454" s="22" t="s">
        <v>792</v>
      </c>
      <c r="Q2454" s="21" t="s">
        <v>6907</v>
      </c>
    </row>
    <row r="2455" s="1" customFormat="1" ht="24" spans="1:17">
      <c r="A2455" s="20">
        <v>2449</v>
      </c>
      <c r="B2455" s="21" t="s">
        <v>770</v>
      </c>
      <c r="C2455" s="21" t="s">
        <v>866</v>
      </c>
      <c r="D2455" s="21" t="s">
        <v>26</v>
      </c>
      <c r="E2455" s="35" t="s">
        <v>7696</v>
      </c>
      <c r="F2455" s="21" t="s">
        <v>207</v>
      </c>
      <c r="G2455" s="21" t="s">
        <v>7565</v>
      </c>
      <c r="H2455" s="21" t="s">
        <v>868</v>
      </c>
      <c r="I2455" s="21">
        <v>6</v>
      </c>
      <c r="J2455" s="21">
        <f t="shared" si="93"/>
        <v>1.8</v>
      </c>
      <c r="K2455" s="21">
        <f t="shared" si="94"/>
        <v>4.2</v>
      </c>
      <c r="L2455" s="21" t="s">
        <v>7130</v>
      </c>
      <c r="M2455" s="21" t="s">
        <v>23</v>
      </c>
      <c r="N2455" s="21">
        <v>1870</v>
      </c>
      <c r="O2455" s="22" t="s">
        <v>584</v>
      </c>
      <c r="P2455" s="22" t="s">
        <v>792</v>
      </c>
      <c r="Q2455" s="21" t="s">
        <v>6907</v>
      </c>
    </row>
    <row r="2456" s="1" customFormat="1" ht="24" spans="1:17">
      <c r="A2456" s="20">
        <v>2450</v>
      </c>
      <c r="B2456" s="21" t="s">
        <v>770</v>
      </c>
      <c r="C2456" s="21" t="s">
        <v>866</v>
      </c>
      <c r="D2456" s="21" t="s">
        <v>26</v>
      </c>
      <c r="E2456" s="35" t="s">
        <v>7697</v>
      </c>
      <c r="F2456" s="21" t="s">
        <v>207</v>
      </c>
      <c r="G2456" s="21" t="s">
        <v>7249</v>
      </c>
      <c r="H2456" s="21" t="s">
        <v>868</v>
      </c>
      <c r="I2456" s="21">
        <v>13</v>
      </c>
      <c r="J2456" s="21">
        <f t="shared" si="93"/>
        <v>3.9</v>
      </c>
      <c r="K2456" s="21">
        <f t="shared" si="94"/>
        <v>9.1</v>
      </c>
      <c r="L2456" s="21" t="s">
        <v>7072</v>
      </c>
      <c r="M2456" s="21" t="s">
        <v>23</v>
      </c>
      <c r="N2456" s="21">
        <v>2015</v>
      </c>
      <c r="O2456" s="22" t="s">
        <v>584</v>
      </c>
      <c r="P2456" s="22" t="s">
        <v>792</v>
      </c>
      <c r="Q2456" s="21" t="s">
        <v>6907</v>
      </c>
    </row>
    <row r="2457" s="1" customFormat="1" ht="24" spans="1:17">
      <c r="A2457" s="20">
        <v>2451</v>
      </c>
      <c r="B2457" s="21" t="s">
        <v>770</v>
      </c>
      <c r="C2457" s="21" t="s">
        <v>866</v>
      </c>
      <c r="D2457" s="21" t="s">
        <v>26</v>
      </c>
      <c r="E2457" s="35" t="s">
        <v>7698</v>
      </c>
      <c r="F2457" s="21" t="s">
        <v>168</v>
      </c>
      <c r="G2457" s="21" t="s">
        <v>169</v>
      </c>
      <c r="H2457" s="21" t="s">
        <v>868</v>
      </c>
      <c r="I2457" s="21">
        <v>5</v>
      </c>
      <c r="J2457" s="21">
        <f t="shared" si="93"/>
        <v>1.5</v>
      </c>
      <c r="K2457" s="21">
        <f t="shared" si="94"/>
        <v>3.5</v>
      </c>
      <c r="L2457" s="21" t="s">
        <v>7596</v>
      </c>
      <c r="M2457" s="21" t="s">
        <v>23</v>
      </c>
      <c r="N2457" s="21">
        <v>2002</v>
      </c>
      <c r="O2457" s="22" t="s">
        <v>584</v>
      </c>
      <c r="P2457" s="22" t="s">
        <v>792</v>
      </c>
      <c r="Q2457" s="21" t="s">
        <v>4112</v>
      </c>
    </row>
    <row r="2458" s="1" customFormat="1" ht="24" spans="1:17">
      <c r="A2458" s="20">
        <v>2452</v>
      </c>
      <c r="B2458" s="21" t="s">
        <v>770</v>
      </c>
      <c r="C2458" s="21" t="s">
        <v>866</v>
      </c>
      <c r="D2458" s="21" t="s">
        <v>26</v>
      </c>
      <c r="E2458" s="35" t="s">
        <v>7699</v>
      </c>
      <c r="F2458" s="21" t="s">
        <v>168</v>
      </c>
      <c r="G2458" s="21" t="s">
        <v>173</v>
      </c>
      <c r="H2458" s="21" t="s">
        <v>868</v>
      </c>
      <c r="I2458" s="21">
        <v>11</v>
      </c>
      <c r="J2458" s="21">
        <f t="shared" si="93"/>
        <v>3.3</v>
      </c>
      <c r="K2458" s="21">
        <f t="shared" si="94"/>
        <v>7.7</v>
      </c>
      <c r="L2458" s="21" t="s">
        <v>7599</v>
      </c>
      <c r="M2458" s="21" t="s">
        <v>23</v>
      </c>
      <c r="N2458" s="21">
        <v>2013</v>
      </c>
      <c r="O2458" s="22" t="s">
        <v>584</v>
      </c>
      <c r="P2458" s="22" t="s">
        <v>792</v>
      </c>
      <c r="Q2458" s="21" t="s">
        <v>4112</v>
      </c>
    </row>
    <row r="2459" s="1" customFormat="1" ht="24" spans="1:17">
      <c r="A2459" s="20">
        <v>2453</v>
      </c>
      <c r="B2459" s="21" t="s">
        <v>770</v>
      </c>
      <c r="C2459" s="21" t="s">
        <v>866</v>
      </c>
      <c r="D2459" s="21" t="s">
        <v>26</v>
      </c>
      <c r="E2459" s="35" t="s">
        <v>7608</v>
      </c>
      <c r="F2459" s="21" t="s">
        <v>285</v>
      </c>
      <c r="G2459" s="21" t="s">
        <v>5906</v>
      </c>
      <c r="H2459" s="21" t="s">
        <v>868</v>
      </c>
      <c r="I2459" s="21">
        <v>12</v>
      </c>
      <c r="J2459" s="21">
        <f t="shared" si="93"/>
        <v>3.6</v>
      </c>
      <c r="K2459" s="21">
        <f t="shared" si="94"/>
        <v>8.4</v>
      </c>
      <c r="L2459" s="21" t="s">
        <v>7130</v>
      </c>
      <c r="M2459" s="21" t="s">
        <v>23</v>
      </c>
      <c r="N2459" s="21">
        <v>1870</v>
      </c>
      <c r="O2459" s="22" t="s">
        <v>584</v>
      </c>
      <c r="P2459" s="22" t="s">
        <v>792</v>
      </c>
      <c r="Q2459" s="21" t="s">
        <v>6947</v>
      </c>
    </row>
    <row r="2460" s="1" customFormat="1" ht="24" spans="1:17">
      <c r="A2460" s="20">
        <v>2454</v>
      </c>
      <c r="B2460" s="21" t="s">
        <v>770</v>
      </c>
      <c r="C2460" s="21" t="s">
        <v>866</v>
      </c>
      <c r="D2460" s="21" t="s">
        <v>26</v>
      </c>
      <c r="E2460" s="35" t="s">
        <v>7700</v>
      </c>
      <c r="F2460" s="21" t="s">
        <v>285</v>
      </c>
      <c r="G2460" s="21" t="s">
        <v>7701</v>
      </c>
      <c r="H2460" s="21" t="s">
        <v>868</v>
      </c>
      <c r="I2460" s="21">
        <v>30</v>
      </c>
      <c r="J2460" s="21">
        <f t="shared" si="93"/>
        <v>9</v>
      </c>
      <c r="K2460" s="21">
        <f t="shared" si="94"/>
        <v>21</v>
      </c>
      <c r="L2460" s="21" t="s">
        <v>7072</v>
      </c>
      <c r="M2460" s="21" t="s">
        <v>23</v>
      </c>
      <c r="N2460" s="21">
        <v>2015</v>
      </c>
      <c r="O2460" s="22" t="s">
        <v>584</v>
      </c>
      <c r="P2460" s="22" t="s">
        <v>792</v>
      </c>
      <c r="Q2460" s="21" t="s">
        <v>6947</v>
      </c>
    </row>
    <row r="2461" s="1" customFormat="1" ht="24" spans="1:17">
      <c r="A2461" s="20">
        <v>2455</v>
      </c>
      <c r="B2461" s="21" t="s">
        <v>770</v>
      </c>
      <c r="C2461" s="21" t="s">
        <v>866</v>
      </c>
      <c r="D2461" s="21" t="s">
        <v>26</v>
      </c>
      <c r="E2461" s="35" t="s">
        <v>7603</v>
      </c>
      <c r="F2461" s="21" t="s">
        <v>285</v>
      </c>
      <c r="G2461" s="21" t="s">
        <v>7155</v>
      </c>
      <c r="H2461" s="21" t="s">
        <v>868</v>
      </c>
      <c r="I2461" s="21">
        <v>2</v>
      </c>
      <c r="J2461" s="21">
        <f t="shared" si="93"/>
        <v>0.6</v>
      </c>
      <c r="K2461" s="21">
        <f t="shared" si="94"/>
        <v>1.4</v>
      </c>
      <c r="L2461" s="21" t="s">
        <v>7596</v>
      </c>
      <c r="M2461" s="21" t="s">
        <v>23</v>
      </c>
      <c r="N2461" s="21">
        <v>2002</v>
      </c>
      <c r="O2461" s="22" t="s">
        <v>584</v>
      </c>
      <c r="P2461" s="22" t="s">
        <v>792</v>
      </c>
      <c r="Q2461" s="21" t="s">
        <v>6947</v>
      </c>
    </row>
    <row r="2462" s="1" customFormat="1" ht="24" spans="1:17">
      <c r="A2462" s="20">
        <v>2456</v>
      </c>
      <c r="B2462" s="21" t="s">
        <v>770</v>
      </c>
      <c r="C2462" s="21" t="s">
        <v>866</v>
      </c>
      <c r="D2462" s="21" t="s">
        <v>26</v>
      </c>
      <c r="E2462" s="35" t="s">
        <v>7702</v>
      </c>
      <c r="F2462" s="21" t="s">
        <v>276</v>
      </c>
      <c r="G2462" s="21" t="s">
        <v>7631</v>
      </c>
      <c r="H2462" s="21" t="s">
        <v>868</v>
      </c>
      <c r="I2462" s="21">
        <v>21</v>
      </c>
      <c r="J2462" s="21">
        <f t="shared" si="93"/>
        <v>6.3</v>
      </c>
      <c r="K2462" s="21">
        <f t="shared" si="94"/>
        <v>14.7</v>
      </c>
      <c r="L2462" s="21" t="s">
        <v>7665</v>
      </c>
      <c r="M2462" s="21" t="s">
        <v>23</v>
      </c>
      <c r="N2462" s="21">
        <v>2285</v>
      </c>
      <c r="O2462" s="22" t="s">
        <v>584</v>
      </c>
      <c r="P2462" s="22" t="s">
        <v>792</v>
      </c>
      <c r="Q2462" s="21" t="s">
        <v>7177</v>
      </c>
    </row>
    <row r="2463" s="1" customFormat="1" ht="24" spans="1:17">
      <c r="A2463" s="20">
        <v>2457</v>
      </c>
      <c r="B2463" s="21" t="s">
        <v>770</v>
      </c>
      <c r="C2463" s="21" t="s">
        <v>866</v>
      </c>
      <c r="D2463" s="21" t="s">
        <v>26</v>
      </c>
      <c r="E2463" s="35" t="s">
        <v>7703</v>
      </c>
      <c r="F2463" s="21" t="s">
        <v>276</v>
      </c>
      <c r="G2463" s="21" t="s">
        <v>7631</v>
      </c>
      <c r="H2463" s="21" t="s">
        <v>868</v>
      </c>
      <c r="I2463" s="21">
        <v>20</v>
      </c>
      <c r="J2463" s="21">
        <f t="shared" si="93"/>
        <v>6</v>
      </c>
      <c r="K2463" s="21">
        <f t="shared" si="94"/>
        <v>14</v>
      </c>
      <c r="L2463" s="21" t="s">
        <v>7667</v>
      </c>
      <c r="M2463" s="21" t="s">
        <v>23</v>
      </c>
      <c r="N2463" s="21">
        <v>2286</v>
      </c>
      <c r="O2463" s="22" t="s">
        <v>584</v>
      </c>
      <c r="P2463" s="22" t="s">
        <v>792</v>
      </c>
      <c r="Q2463" s="21" t="s">
        <v>7177</v>
      </c>
    </row>
    <row r="2464" s="1" customFormat="1" ht="24" spans="1:17">
      <c r="A2464" s="20">
        <v>2458</v>
      </c>
      <c r="B2464" s="21" t="s">
        <v>770</v>
      </c>
      <c r="C2464" s="21" t="s">
        <v>866</v>
      </c>
      <c r="D2464" s="21" t="s">
        <v>26</v>
      </c>
      <c r="E2464" s="35" t="s">
        <v>7704</v>
      </c>
      <c r="F2464" s="21" t="s">
        <v>298</v>
      </c>
      <c r="G2464" s="21" t="s">
        <v>2867</v>
      </c>
      <c r="H2464" s="21" t="s">
        <v>868</v>
      </c>
      <c r="I2464" s="21">
        <v>6</v>
      </c>
      <c r="J2464" s="21">
        <f t="shared" si="93"/>
        <v>1.8</v>
      </c>
      <c r="K2464" s="21">
        <f t="shared" si="94"/>
        <v>4.2</v>
      </c>
      <c r="L2464" s="21" t="s">
        <v>7669</v>
      </c>
      <c r="M2464" s="21" t="s">
        <v>23</v>
      </c>
      <c r="N2464" s="21">
        <v>2287</v>
      </c>
      <c r="O2464" s="22" t="s">
        <v>584</v>
      </c>
      <c r="P2464" s="22" t="s">
        <v>792</v>
      </c>
      <c r="Q2464" s="21" t="s">
        <v>3064</v>
      </c>
    </row>
    <row r="2465" s="1" customFormat="1" ht="24" spans="1:17">
      <c r="A2465" s="20">
        <v>2459</v>
      </c>
      <c r="B2465" s="21" t="s">
        <v>770</v>
      </c>
      <c r="C2465" s="21" t="s">
        <v>866</v>
      </c>
      <c r="D2465" s="21" t="s">
        <v>26</v>
      </c>
      <c r="E2465" s="35" t="s">
        <v>7705</v>
      </c>
      <c r="F2465" s="21" t="s">
        <v>298</v>
      </c>
      <c r="G2465" s="21" t="s">
        <v>2924</v>
      </c>
      <c r="H2465" s="21" t="s">
        <v>868</v>
      </c>
      <c r="I2465" s="21">
        <v>11</v>
      </c>
      <c r="J2465" s="21">
        <f t="shared" si="93"/>
        <v>3.3</v>
      </c>
      <c r="K2465" s="21">
        <f t="shared" si="94"/>
        <v>7.7</v>
      </c>
      <c r="L2465" s="21" t="s">
        <v>7672</v>
      </c>
      <c r="M2465" s="21" t="s">
        <v>23</v>
      </c>
      <c r="N2465" s="21">
        <v>2288</v>
      </c>
      <c r="O2465" s="22" t="s">
        <v>584</v>
      </c>
      <c r="P2465" s="22" t="s">
        <v>792</v>
      </c>
      <c r="Q2465" s="21" t="s">
        <v>3064</v>
      </c>
    </row>
    <row r="2466" s="1" customFormat="1" ht="24" spans="1:17">
      <c r="A2466" s="20">
        <v>2460</v>
      </c>
      <c r="B2466" s="21" t="s">
        <v>770</v>
      </c>
      <c r="C2466" s="21" t="s">
        <v>866</v>
      </c>
      <c r="D2466" s="21" t="s">
        <v>26</v>
      </c>
      <c r="E2466" s="35" t="s">
        <v>7706</v>
      </c>
      <c r="F2466" s="21" t="s">
        <v>94</v>
      </c>
      <c r="G2466" s="21" t="s">
        <v>7502</v>
      </c>
      <c r="H2466" s="21" t="s">
        <v>868</v>
      </c>
      <c r="I2466" s="21">
        <v>7</v>
      </c>
      <c r="J2466" s="21">
        <f t="shared" si="93"/>
        <v>2.1</v>
      </c>
      <c r="K2466" s="21">
        <f t="shared" si="94"/>
        <v>4.9</v>
      </c>
      <c r="L2466" s="21" t="s">
        <v>7674</v>
      </c>
      <c r="M2466" s="21" t="s">
        <v>23</v>
      </c>
      <c r="N2466" s="21">
        <v>2289</v>
      </c>
      <c r="O2466" s="22" t="s">
        <v>584</v>
      </c>
      <c r="P2466" s="22" t="s">
        <v>792</v>
      </c>
      <c r="Q2466" s="21" t="s">
        <v>6972</v>
      </c>
    </row>
    <row r="2467" s="1" customFormat="1" ht="24" spans="1:17">
      <c r="A2467" s="20">
        <v>2461</v>
      </c>
      <c r="B2467" s="21" t="s">
        <v>770</v>
      </c>
      <c r="C2467" s="21" t="s">
        <v>866</v>
      </c>
      <c r="D2467" s="21" t="s">
        <v>26</v>
      </c>
      <c r="E2467" s="35" t="s">
        <v>7707</v>
      </c>
      <c r="F2467" s="21" t="s">
        <v>177</v>
      </c>
      <c r="G2467" s="21" t="s">
        <v>3178</v>
      </c>
      <c r="H2467" s="21" t="s">
        <v>868</v>
      </c>
      <c r="I2467" s="21">
        <v>15</v>
      </c>
      <c r="J2467" s="21">
        <f t="shared" si="93"/>
        <v>4.5</v>
      </c>
      <c r="K2467" s="21">
        <f t="shared" si="94"/>
        <v>10.5</v>
      </c>
      <c r="L2467" s="21" t="s">
        <v>7677</v>
      </c>
      <c r="M2467" s="21" t="s">
        <v>23</v>
      </c>
      <c r="N2467" s="21">
        <v>2290</v>
      </c>
      <c r="O2467" s="22" t="s">
        <v>584</v>
      </c>
      <c r="P2467" s="22" t="s">
        <v>792</v>
      </c>
      <c r="Q2467" s="21" t="s">
        <v>470</v>
      </c>
    </row>
    <row r="2468" s="1" customFormat="1" ht="24" spans="1:17">
      <c r="A2468" s="20">
        <v>2462</v>
      </c>
      <c r="B2468" s="21" t="s">
        <v>770</v>
      </c>
      <c r="C2468" s="21" t="s">
        <v>866</v>
      </c>
      <c r="D2468" s="21" t="s">
        <v>26</v>
      </c>
      <c r="E2468" s="21" t="s">
        <v>7708</v>
      </c>
      <c r="F2468" s="21" t="s">
        <v>177</v>
      </c>
      <c r="G2468" s="21" t="s">
        <v>7438</v>
      </c>
      <c r="H2468" s="21" t="s">
        <v>868</v>
      </c>
      <c r="I2468" s="21">
        <v>29</v>
      </c>
      <c r="J2468" s="21">
        <f t="shared" si="93"/>
        <v>8.7</v>
      </c>
      <c r="K2468" s="21">
        <f t="shared" si="94"/>
        <v>20.3</v>
      </c>
      <c r="L2468" s="21" t="s">
        <v>7599</v>
      </c>
      <c r="M2468" s="21" t="s">
        <v>23</v>
      </c>
      <c r="N2468" s="21">
        <v>2013</v>
      </c>
      <c r="O2468" s="22" t="s">
        <v>584</v>
      </c>
      <c r="P2468" s="22" t="s">
        <v>792</v>
      </c>
      <c r="Q2468" s="21" t="s">
        <v>470</v>
      </c>
    </row>
    <row r="2469" s="1" customFormat="1" ht="24" spans="1:17">
      <c r="A2469" s="20">
        <v>2463</v>
      </c>
      <c r="B2469" s="21" t="s">
        <v>770</v>
      </c>
      <c r="C2469" s="21" t="s">
        <v>866</v>
      </c>
      <c r="D2469" s="21" t="s">
        <v>26</v>
      </c>
      <c r="E2469" s="21" t="s">
        <v>7709</v>
      </c>
      <c r="F2469" s="21" t="s">
        <v>220</v>
      </c>
      <c r="G2469" s="21" t="s">
        <v>7710</v>
      </c>
      <c r="H2469" s="21" t="s">
        <v>868</v>
      </c>
      <c r="I2469" s="21">
        <v>10</v>
      </c>
      <c r="J2469" s="21">
        <f t="shared" si="93"/>
        <v>3</v>
      </c>
      <c r="K2469" s="21">
        <f t="shared" si="94"/>
        <v>7</v>
      </c>
      <c r="L2469" s="21" t="s">
        <v>7072</v>
      </c>
      <c r="M2469" s="21" t="s">
        <v>23</v>
      </c>
      <c r="N2469" s="21">
        <v>2015</v>
      </c>
      <c r="O2469" s="22" t="s">
        <v>584</v>
      </c>
      <c r="P2469" s="22" t="s">
        <v>792</v>
      </c>
      <c r="Q2469" s="21" t="s">
        <v>7076</v>
      </c>
    </row>
    <row r="2470" s="1" customFormat="1" ht="24" spans="1:17">
      <c r="A2470" s="20">
        <v>2464</v>
      </c>
      <c r="B2470" s="21" t="s">
        <v>770</v>
      </c>
      <c r="C2470" s="21" t="s">
        <v>866</v>
      </c>
      <c r="D2470" s="21" t="s">
        <v>26</v>
      </c>
      <c r="E2470" s="21" t="s">
        <v>7711</v>
      </c>
      <c r="F2470" s="21" t="s">
        <v>715</v>
      </c>
      <c r="G2470" s="21" t="s">
        <v>3642</v>
      </c>
      <c r="H2470" s="21" t="s">
        <v>868</v>
      </c>
      <c r="I2470" s="21">
        <v>34</v>
      </c>
      <c r="J2470" s="21">
        <f t="shared" si="93"/>
        <v>10.2</v>
      </c>
      <c r="K2470" s="21">
        <f t="shared" si="94"/>
        <v>23.8</v>
      </c>
      <c r="L2470" s="21" t="s">
        <v>7596</v>
      </c>
      <c r="M2470" s="21" t="s">
        <v>23</v>
      </c>
      <c r="N2470" s="21">
        <v>2002</v>
      </c>
      <c r="O2470" s="22" t="s">
        <v>584</v>
      </c>
      <c r="P2470" s="22" t="s">
        <v>792</v>
      </c>
      <c r="Q2470" s="21" t="s">
        <v>7082</v>
      </c>
    </row>
    <row r="2471" s="1" customFormat="1" ht="24" spans="1:17">
      <c r="A2471" s="20">
        <v>2465</v>
      </c>
      <c r="B2471" s="21" t="s">
        <v>770</v>
      </c>
      <c r="C2471" s="21" t="s">
        <v>866</v>
      </c>
      <c r="D2471" s="21" t="s">
        <v>26</v>
      </c>
      <c r="E2471" s="21" t="s">
        <v>7712</v>
      </c>
      <c r="F2471" s="21" t="s">
        <v>28</v>
      </c>
      <c r="G2471" s="21" t="s">
        <v>7713</v>
      </c>
      <c r="H2471" s="21" t="s">
        <v>868</v>
      </c>
      <c r="I2471" s="21">
        <v>18</v>
      </c>
      <c r="J2471" s="21">
        <f t="shared" si="93"/>
        <v>5.4</v>
      </c>
      <c r="K2471" s="21">
        <f t="shared" si="94"/>
        <v>12.6</v>
      </c>
      <c r="L2471" s="21" t="s">
        <v>7599</v>
      </c>
      <c r="M2471" s="21" t="s">
        <v>23</v>
      </c>
      <c r="N2471" s="21">
        <v>2013</v>
      </c>
      <c r="O2471" s="22" t="s">
        <v>584</v>
      </c>
      <c r="P2471" s="22" t="s">
        <v>792</v>
      </c>
      <c r="Q2471" s="21" t="s">
        <v>7085</v>
      </c>
    </row>
    <row r="2472" s="1" customFormat="1" ht="24" spans="1:17">
      <c r="A2472" s="20">
        <v>2466</v>
      </c>
      <c r="B2472" s="21" t="s">
        <v>770</v>
      </c>
      <c r="C2472" s="21" t="s">
        <v>866</v>
      </c>
      <c r="D2472" s="21" t="s">
        <v>26</v>
      </c>
      <c r="E2472" s="21" t="s">
        <v>7714</v>
      </c>
      <c r="F2472" s="21" t="s">
        <v>28</v>
      </c>
      <c r="G2472" s="21" t="s">
        <v>7713</v>
      </c>
      <c r="H2472" s="21" t="s">
        <v>868</v>
      </c>
      <c r="I2472" s="21">
        <v>8</v>
      </c>
      <c r="J2472" s="21">
        <f t="shared" si="93"/>
        <v>2.4</v>
      </c>
      <c r="K2472" s="21">
        <f t="shared" si="94"/>
        <v>5.6</v>
      </c>
      <c r="L2472" s="21" t="s">
        <v>7130</v>
      </c>
      <c r="M2472" s="21" t="s">
        <v>23</v>
      </c>
      <c r="N2472" s="21">
        <v>1870</v>
      </c>
      <c r="O2472" s="22" t="s">
        <v>584</v>
      </c>
      <c r="P2472" s="22" t="s">
        <v>792</v>
      </c>
      <c r="Q2472" s="21" t="s">
        <v>7085</v>
      </c>
    </row>
    <row r="2473" s="1" customFormat="1" ht="24" spans="1:17">
      <c r="A2473" s="20">
        <v>2467</v>
      </c>
      <c r="B2473" s="21" t="s">
        <v>770</v>
      </c>
      <c r="C2473" s="21" t="s">
        <v>866</v>
      </c>
      <c r="D2473" s="21" t="s">
        <v>26</v>
      </c>
      <c r="E2473" s="21" t="s">
        <v>7715</v>
      </c>
      <c r="F2473" s="21" t="s">
        <v>159</v>
      </c>
      <c r="G2473" s="21" t="s">
        <v>7716</v>
      </c>
      <c r="H2473" s="21" t="s">
        <v>868</v>
      </c>
      <c r="I2473" s="21">
        <v>32</v>
      </c>
      <c r="J2473" s="21">
        <f t="shared" si="93"/>
        <v>9.6</v>
      </c>
      <c r="K2473" s="21">
        <f t="shared" si="94"/>
        <v>22.4</v>
      </c>
      <c r="L2473" s="21" t="s">
        <v>7130</v>
      </c>
      <c r="M2473" s="21" t="s">
        <v>23</v>
      </c>
      <c r="N2473" s="21">
        <v>1870</v>
      </c>
      <c r="O2473" s="22" t="s">
        <v>584</v>
      </c>
      <c r="P2473" s="22" t="s">
        <v>792</v>
      </c>
      <c r="Q2473" s="21" t="s">
        <v>6925</v>
      </c>
    </row>
    <row r="2474" s="1" customFormat="1" ht="24" spans="1:17">
      <c r="A2474" s="20">
        <v>2468</v>
      </c>
      <c r="B2474" s="21" t="s">
        <v>770</v>
      </c>
      <c r="C2474" s="21" t="s">
        <v>866</v>
      </c>
      <c r="D2474" s="21" t="s">
        <v>26</v>
      </c>
      <c r="E2474" s="21" t="s">
        <v>7717</v>
      </c>
      <c r="F2474" s="21" t="s">
        <v>159</v>
      </c>
      <c r="G2474" s="21" t="s">
        <v>7718</v>
      </c>
      <c r="H2474" s="21" t="s">
        <v>868</v>
      </c>
      <c r="I2474" s="21">
        <v>40</v>
      </c>
      <c r="J2474" s="21">
        <f t="shared" si="93"/>
        <v>12</v>
      </c>
      <c r="K2474" s="21">
        <f t="shared" si="94"/>
        <v>28</v>
      </c>
      <c r="L2474" s="21" t="s">
        <v>7072</v>
      </c>
      <c r="M2474" s="21" t="s">
        <v>23</v>
      </c>
      <c r="N2474" s="21">
        <v>2015</v>
      </c>
      <c r="O2474" s="22" t="s">
        <v>584</v>
      </c>
      <c r="P2474" s="22" t="s">
        <v>792</v>
      </c>
      <c r="Q2474" s="21" t="s">
        <v>6925</v>
      </c>
    </row>
    <row r="2475" s="1" customFormat="1" ht="24" spans="1:17">
      <c r="A2475" s="20">
        <v>2469</v>
      </c>
      <c r="B2475" s="21" t="s">
        <v>770</v>
      </c>
      <c r="C2475" s="21" t="s">
        <v>866</v>
      </c>
      <c r="D2475" s="21" t="s">
        <v>26</v>
      </c>
      <c r="E2475" s="21" t="s">
        <v>7719</v>
      </c>
      <c r="F2475" s="21" t="s">
        <v>7528</v>
      </c>
      <c r="G2475" s="21" t="s">
        <v>7720</v>
      </c>
      <c r="H2475" s="21" t="s">
        <v>868</v>
      </c>
      <c r="I2475" s="21">
        <v>14</v>
      </c>
      <c r="J2475" s="21">
        <f t="shared" si="93"/>
        <v>4.2</v>
      </c>
      <c r="K2475" s="21">
        <f t="shared" si="94"/>
        <v>9.8</v>
      </c>
      <c r="L2475" s="21" t="s">
        <v>7596</v>
      </c>
      <c r="M2475" s="21" t="s">
        <v>23</v>
      </c>
      <c r="N2475" s="21">
        <v>2002</v>
      </c>
      <c r="O2475" s="22" t="s">
        <v>584</v>
      </c>
      <c r="P2475" s="22" t="s">
        <v>792</v>
      </c>
      <c r="Q2475" s="21" t="s">
        <v>7246</v>
      </c>
    </row>
    <row r="2476" s="1" customFormat="1" ht="24" spans="1:17">
      <c r="A2476" s="20">
        <v>2470</v>
      </c>
      <c r="B2476" s="21" t="s">
        <v>770</v>
      </c>
      <c r="C2476" s="21" t="s">
        <v>866</v>
      </c>
      <c r="D2476" s="21" t="s">
        <v>26</v>
      </c>
      <c r="E2476" s="21" t="s">
        <v>7721</v>
      </c>
      <c r="F2476" s="21" t="s">
        <v>233</v>
      </c>
      <c r="G2476" s="21" t="s">
        <v>1281</v>
      </c>
      <c r="H2476" s="21" t="s">
        <v>868</v>
      </c>
      <c r="I2476" s="21">
        <v>8</v>
      </c>
      <c r="J2476" s="21">
        <f t="shared" si="93"/>
        <v>2.4</v>
      </c>
      <c r="K2476" s="21">
        <f t="shared" si="94"/>
        <v>5.6</v>
      </c>
      <c r="L2476" s="21" t="s">
        <v>7599</v>
      </c>
      <c r="M2476" s="21" t="s">
        <v>23</v>
      </c>
      <c r="N2476" s="21">
        <v>2013</v>
      </c>
      <c r="O2476" s="22" t="s">
        <v>584</v>
      </c>
      <c r="P2476" s="22" t="s">
        <v>792</v>
      </c>
      <c r="Q2476" s="21" t="s">
        <v>6932</v>
      </c>
    </row>
    <row r="2477" s="1" customFormat="1" ht="24" spans="1:17">
      <c r="A2477" s="20">
        <v>2471</v>
      </c>
      <c r="B2477" s="21" t="s">
        <v>770</v>
      </c>
      <c r="C2477" s="21" t="s">
        <v>866</v>
      </c>
      <c r="D2477" s="21" t="s">
        <v>26</v>
      </c>
      <c r="E2477" s="21" t="s">
        <v>7722</v>
      </c>
      <c r="F2477" s="21" t="s">
        <v>233</v>
      </c>
      <c r="G2477" s="21" t="s">
        <v>1056</v>
      </c>
      <c r="H2477" s="21" t="s">
        <v>868</v>
      </c>
      <c r="I2477" s="21">
        <v>32</v>
      </c>
      <c r="J2477" s="21">
        <f t="shared" si="93"/>
        <v>9.6</v>
      </c>
      <c r="K2477" s="21">
        <f t="shared" si="94"/>
        <v>22.4</v>
      </c>
      <c r="L2477" s="21" t="s">
        <v>7072</v>
      </c>
      <c r="M2477" s="21" t="s">
        <v>23</v>
      </c>
      <c r="N2477" s="21">
        <v>2015</v>
      </c>
      <c r="O2477" s="22" t="s">
        <v>584</v>
      </c>
      <c r="P2477" s="22" t="s">
        <v>792</v>
      </c>
      <c r="Q2477" s="21" t="s">
        <v>6932</v>
      </c>
    </row>
    <row r="2478" s="1" customFormat="1" ht="24" spans="1:17">
      <c r="A2478" s="20">
        <v>2472</v>
      </c>
      <c r="B2478" s="21" t="s">
        <v>770</v>
      </c>
      <c r="C2478" s="21" t="s">
        <v>866</v>
      </c>
      <c r="D2478" s="21" t="s">
        <v>26</v>
      </c>
      <c r="E2478" s="21" t="s">
        <v>7723</v>
      </c>
      <c r="F2478" s="21" t="s">
        <v>77</v>
      </c>
      <c r="G2478" s="21" t="s">
        <v>7724</v>
      </c>
      <c r="H2478" s="21" t="s">
        <v>868</v>
      </c>
      <c r="I2478" s="21">
        <v>30</v>
      </c>
      <c r="J2478" s="21">
        <f t="shared" si="93"/>
        <v>9</v>
      </c>
      <c r="K2478" s="21">
        <f t="shared" si="94"/>
        <v>21</v>
      </c>
      <c r="L2478" s="21" t="s">
        <v>7596</v>
      </c>
      <c r="M2478" s="21" t="s">
        <v>23</v>
      </c>
      <c r="N2478" s="21">
        <v>2002</v>
      </c>
      <c r="O2478" s="22" t="s">
        <v>584</v>
      </c>
      <c r="P2478" s="22" t="s">
        <v>792</v>
      </c>
      <c r="Q2478" s="21" t="s">
        <v>7011</v>
      </c>
    </row>
    <row r="2479" s="1" customFormat="1" ht="24" spans="1:17">
      <c r="A2479" s="20">
        <v>2473</v>
      </c>
      <c r="B2479" s="21" t="s">
        <v>770</v>
      </c>
      <c r="C2479" s="21" t="s">
        <v>866</v>
      </c>
      <c r="D2479" s="21" t="s">
        <v>26</v>
      </c>
      <c r="E2479" s="21" t="s">
        <v>7725</v>
      </c>
      <c r="F2479" s="21" t="s">
        <v>77</v>
      </c>
      <c r="G2479" s="21" t="s">
        <v>7726</v>
      </c>
      <c r="H2479" s="21" t="s">
        <v>868</v>
      </c>
      <c r="I2479" s="21">
        <v>5</v>
      </c>
      <c r="J2479" s="21">
        <f t="shared" si="93"/>
        <v>1.5</v>
      </c>
      <c r="K2479" s="21">
        <f t="shared" si="94"/>
        <v>3.5</v>
      </c>
      <c r="L2479" s="21" t="s">
        <v>7599</v>
      </c>
      <c r="M2479" s="21" t="s">
        <v>23</v>
      </c>
      <c r="N2479" s="21">
        <v>2013</v>
      </c>
      <c r="O2479" s="22" t="s">
        <v>584</v>
      </c>
      <c r="P2479" s="22" t="s">
        <v>792</v>
      </c>
      <c r="Q2479" s="21" t="s">
        <v>7011</v>
      </c>
    </row>
    <row r="2480" s="1" customFormat="1" ht="24" spans="1:17">
      <c r="A2480" s="20">
        <v>2474</v>
      </c>
      <c r="B2480" s="21" t="s">
        <v>770</v>
      </c>
      <c r="C2480" s="21" t="s">
        <v>866</v>
      </c>
      <c r="D2480" s="21" t="s">
        <v>26</v>
      </c>
      <c r="E2480" s="21" t="s">
        <v>7727</v>
      </c>
      <c r="F2480" s="21" t="s">
        <v>72</v>
      </c>
      <c r="G2480" s="21" t="s">
        <v>7728</v>
      </c>
      <c r="H2480" s="21" t="s">
        <v>868</v>
      </c>
      <c r="I2480" s="21">
        <v>1</v>
      </c>
      <c r="J2480" s="21">
        <f t="shared" si="93"/>
        <v>0.3</v>
      </c>
      <c r="K2480" s="21">
        <f t="shared" si="94"/>
        <v>0.7</v>
      </c>
      <c r="L2480" s="21" t="s">
        <v>7072</v>
      </c>
      <c r="M2480" s="21" t="s">
        <v>23</v>
      </c>
      <c r="N2480" s="21">
        <v>2015</v>
      </c>
      <c r="O2480" s="22" t="s">
        <v>584</v>
      </c>
      <c r="P2480" s="22" t="s">
        <v>792</v>
      </c>
      <c r="Q2480" s="21" t="s">
        <v>7017</v>
      </c>
    </row>
    <row r="2481" s="1" customFormat="1" ht="24" spans="1:17">
      <c r="A2481" s="20">
        <v>2475</v>
      </c>
      <c r="B2481" s="21" t="s">
        <v>770</v>
      </c>
      <c r="C2481" s="21" t="s">
        <v>866</v>
      </c>
      <c r="D2481" s="21" t="s">
        <v>26</v>
      </c>
      <c r="E2481" s="21" t="s">
        <v>7729</v>
      </c>
      <c r="F2481" s="21" t="s">
        <v>146</v>
      </c>
      <c r="G2481" s="21" t="s">
        <v>2207</v>
      </c>
      <c r="H2481" s="21" t="s">
        <v>868</v>
      </c>
      <c r="I2481" s="21">
        <v>35</v>
      </c>
      <c r="J2481" s="21">
        <f t="shared" si="93"/>
        <v>10.5</v>
      </c>
      <c r="K2481" s="21">
        <f t="shared" si="94"/>
        <v>24.5</v>
      </c>
      <c r="L2481" s="21" t="s">
        <v>7596</v>
      </c>
      <c r="M2481" s="21" t="s">
        <v>23</v>
      </c>
      <c r="N2481" s="21">
        <v>2002</v>
      </c>
      <c r="O2481" s="22" t="s">
        <v>584</v>
      </c>
      <c r="P2481" s="22" t="s">
        <v>792</v>
      </c>
      <c r="Q2481" s="21" t="s">
        <v>6903</v>
      </c>
    </row>
    <row r="2482" s="1" customFormat="1" ht="24" spans="1:17">
      <c r="A2482" s="20">
        <v>2476</v>
      </c>
      <c r="B2482" s="21" t="s">
        <v>770</v>
      </c>
      <c r="C2482" s="21" t="s">
        <v>866</v>
      </c>
      <c r="D2482" s="21" t="s">
        <v>26</v>
      </c>
      <c r="E2482" s="21" t="s">
        <v>7730</v>
      </c>
      <c r="F2482" s="21" t="s">
        <v>133</v>
      </c>
      <c r="G2482" s="21" t="s">
        <v>7731</v>
      </c>
      <c r="H2482" s="21" t="s">
        <v>868</v>
      </c>
      <c r="I2482" s="21">
        <v>15</v>
      </c>
      <c r="J2482" s="21">
        <f t="shared" si="93"/>
        <v>4.5</v>
      </c>
      <c r="K2482" s="21">
        <f t="shared" si="94"/>
        <v>10.5</v>
      </c>
      <c r="L2482" s="21" t="s">
        <v>7599</v>
      </c>
      <c r="M2482" s="21" t="s">
        <v>23</v>
      </c>
      <c r="N2482" s="21">
        <v>2013</v>
      </c>
      <c r="O2482" s="22" t="s">
        <v>584</v>
      </c>
      <c r="P2482" s="22" t="s">
        <v>792</v>
      </c>
      <c r="Q2482" s="21" t="s">
        <v>7144</v>
      </c>
    </row>
    <row r="2483" s="1" customFormat="1" ht="24" spans="1:17">
      <c r="A2483" s="20">
        <v>2477</v>
      </c>
      <c r="B2483" s="21" t="s">
        <v>770</v>
      </c>
      <c r="C2483" s="21" t="s">
        <v>866</v>
      </c>
      <c r="D2483" s="21" t="s">
        <v>26</v>
      </c>
      <c r="E2483" s="21" t="s">
        <v>7732</v>
      </c>
      <c r="F2483" s="21" t="s">
        <v>6359</v>
      </c>
      <c r="G2483" s="21" t="s">
        <v>7733</v>
      </c>
      <c r="H2483" s="21" t="s">
        <v>868</v>
      </c>
      <c r="I2483" s="21">
        <v>3</v>
      </c>
      <c r="J2483" s="21">
        <f t="shared" si="93"/>
        <v>0.9</v>
      </c>
      <c r="K2483" s="21">
        <f t="shared" si="94"/>
        <v>2.1</v>
      </c>
      <c r="L2483" s="21" t="s">
        <v>7130</v>
      </c>
      <c r="M2483" s="21" t="s">
        <v>23</v>
      </c>
      <c r="N2483" s="21">
        <v>1870</v>
      </c>
      <c r="O2483" s="22" t="s">
        <v>584</v>
      </c>
      <c r="P2483" s="22" t="s">
        <v>792</v>
      </c>
      <c r="Q2483" s="21" t="s">
        <v>7056</v>
      </c>
    </row>
    <row r="2484" s="1" customFormat="1" ht="24" spans="1:17">
      <c r="A2484" s="20">
        <v>2478</v>
      </c>
      <c r="B2484" s="21" t="s">
        <v>770</v>
      </c>
      <c r="C2484" s="21" t="s">
        <v>866</v>
      </c>
      <c r="D2484" s="21" t="s">
        <v>26</v>
      </c>
      <c r="E2484" s="21" t="s">
        <v>7734</v>
      </c>
      <c r="F2484" s="21" t="s">
        <v>6359</v>
      </c>
      <c r="G2484" s="21" t="s">
        <v>7735</v>
      </c>
      <c r="H2484" s="21" t="s">
        <v>868</v>
      </c>
      <c r="I2484" s="21">
        <v>9</v>
      </c>
      <c r="J2484" s="21">
        <f t="shared" si="93"/>
        <v>2.7</v>
      </c>
      <c r="K2484" s="21">
        <f t="shared" si="94"/>
        <v>6.3</v>
      </c>
      <c r="L2484" s="21" t="s">
        <v>7072</v>
      </c>
      <c r="M2484" s="21" t="s">
        <v>23</v>
      </c>
      <c r="N2484" s="21">
        <v>2015</v>
      </c>
      <c r="O2484" s="22" t="s">
        <v>584</v>
      </c>
      <c r="P2484" s="22" t="s">
        <v>792</v>
      </c>
      <c r="Q2484" s="21" t="s">
        <v>7056</v>
      </c>
    </row>
    <row r="2485" s="1" customFormat="1" ht="24" spans="1:17">
      <c r="A2485" s="20">
        <v>2479</v>
      </c>
      <c r="B2485" s="21" t="s">
        <v>770</v>
      </c>
      <c r="C2485" s="21" t="s">
        <v>866</v>
      </c>
      <c r="D2485" s="21" t="s">
        <v>26</v>
      </c>
      <c r="E2485" s="21" t="s">
        <v>7736</v>
      </c>
      <c r="F2485" s="21" t="s">
        <v>94</v>
      </c>
      <c r="G2485" s="21" t="s">
        <v>7737</v>
      </c>
      <c r="H2485" s="21" t="s">
        <v>868</v>
      </c>
      <c r="I2485" s="21">
        <v>20</v>
      </c>
      <c r="J2485" s="21">
        <f t="shared" si="93"/>
        <v>6</v>
      </c>
      <c r="K2485" s="21">
        <f t="shared" si="94"/>
        <v>14</v>
      </c>
      <c r="L2485" s="21" t="s">
        <v>7596</v>
      </c>
      <c r="M2485" s="21" t="s">
        <v>23</v>
      </c>
      <c r="N2485" s="21">
        <v>2002</v>
      </c>
      <c r="O2485" s="22" t="s">
        <v>584</v>
      </c>
      <c r="P2485" s="22" t="s">
        <v>792</v>
      </c>
      <c r="Q2485" s="21" t="s">
        <v>6972</v>
      </c>
    </row>
    <row r="2486" s="1" customFormat="1" ht="24" spans="1:17">
      <c r="A2486" s="20">
        <v>2480</v>
      </c>
      <c r="B2486" s="21" t="s">
        <v>770</v>
      </c>
      <c r="C2486" s="21" t="s">
        <v>866</v>
      </c>
      <c r="D2486" s="21" t="s">
        <v>26</v>
      </c>
      <c r="E2486" s="21" t="s">
        <v>7738</v>
      </c>
      <c r="F2486" s="21" t="s">
        <v>177</v>
      </c>
      <c r="G2486" s="21" t="s">
        <v>7739</v>
      </c>
      <c r="H2486" s="21" t="s">
        <v>868</v>
      </c>
      <c r="I2486" s="21">
        <v>2</v>
      </c>
      <c r="J2486" s="21">
        <f t="shared" si="93"/>
        <v>0.6</v>
      </c>
      <c r="K2486" s="21">
        <f t="shared" si="94"/>
        <v>1.4</v>
      </c>
      <c r="L2486" s="21" t="s">
        <v>7599</v>
      </c>
      <c r="M2486" s="21" t="s">
        <v>23</v>
      </c>
      <c r="N2486" s="21">
        <v>2013</v>
      </c>
      <c r="O2486" s="22" t="s">
        <v>584</v>
      </c>
      <c r="P2486" s="22" t="s">
        <v>792</v>
      </c>
      <c r="Q2486" s="21" t="s">
        <v>470</v>
      </c>
    </row>
    <row r="2487" s="1" customFormat="1" ht="24" spans="1:17">
      <c r="A2487" s="20">
        <v>2481</v>
      </c>
      <c r="B2487" s="21" t="s">
        <v>770</v>
      </c>
      <c r="C2487" s="21" t="s">
        <v>866</v>
      </c>
      <c r="D2487" s="21" t="s">
        <v>26</v>
      </c>
      <c r="E2487" s="21" t="s">
        <v>7740</v>
      </c>
      <c r="F2487" s="21" t="s">
        <v>303</v>
      </c>
      <c r="G2487" s="21" t="s">
        <v>1076</v>
      </c>
      <c r="H2487" s="21" t="s">
        <v>868</v>
      </c>
      <c r="I2487" s="21">
        <v>1</v>
      </c>
      <c r="J2487" s="21">
        <f t="shared" si="93"/>
        <v>0.3</v>
      </c>
      <c r="K2487" s="21">
        <f t="shared" si="94"/>
        <v>0.7</v>
      </c>
      <c r="L2487" s="21" t="s">
        <v>7072</v>
      </c>
      <c r="M2487" s="21" t="s">
        <v>23</v>
      </c>
      <c r="N2487" s="21">
        <v>2015</v>
      </c>
      <c r="O2487" s="22" t="s">
        <v>584</v>
      </c>
      <c r="P2487" s="22" t="s">
        <v>792</v>
      </c>
      <c r="Q2487" s="21" t="s">
        <v>344</v>
      </c>
    </row>
    <row r="2488" s="1" customFormat="1" ht="24" spans="1:17">
      <c r="A2488" s="20">
        <v>2482</v>
      </c>
      <c r="B2488" s="21" t="s">
        <v>770</v>
      </c>
      <c r="C2488" s="21" t="s">
        <v>866</v>
      </c>
      <c r="D2488" s="21" t="s">
        <v>26</v>
      </c>
      <c r="E2488" s="21" t="s">
        <v>7741</v>
      </c>
      <c r="F2488" s="21" t="s">
        <v>220</v>
      </c>
      <c r="G2488" s="21" t="s">
        <v>225</v>
      </c>
      <c r="H2488" s="21" t="s">
        <v>868</v>
      </c>
      <c r="I2488" s="21">
        <v>10</v>
      </c>
      <c r="J2488" s="21">
        <f t="shared" si="93"/>
        <v>3</v>
      </c>
      <c r="K2488" s="21">
        <f t="shared" si="94"/>
        <v>7</v>
      </c>
      <c r="L2488" s="21" t="s">
        <v>7596</v>
      </c>
      <c r="M2488" s="21" t="s">
        <v>23</v>
      </c>
      <c r="N2488" s="21">
        <v>2002</v>
      </c>
      <c r="O2488" s="22" t="s">
        <v>584</v>
      </c>
      <c r="P2488" s="22" t="s">
        <v>792</v>
      </c>
      <c r="Q2488" s="21" t="s">
        <v>7076</v>
      </c>
    </row>
    <row r="2489" s="1" customFormat="1" ht="24" spans="1:17">
      <c r="A2489" s="20">
        <v>2483</v>
      </c>
      <c r="B2489" s="21" t="s">
        <v>770</v>
      </c>
      <c r="C2489" s="21" t="s">
        <v>866</v>
      </c>
      <c r="D2489" s="21" t="s">
        <v>26</v>
      </c>
      <c r="E2489" s="21" t="s">
        <v>7742</v>
      </c>
      <c r="F2489" s="21" t="s">
        <v>308</v>
      </c>
      <c r="G2489" s="21" t="s">
        <v>7743</v>
      </c>
      <c r="H2489" s="21" t="s">
        <v>868</v>
      </c>
      <c r="I2489" s="21">
        <v>16</v>
      </c>
      <c r="J2489" s="21">
        <f t="shared" si="93"/>
        <v>4.8</v>
      </c>
      <c r="K2489" s="21">
        <f t="shared" si="94"/>
        <v>11.2</v>
      </c>
      <c r="L2489" s="21" t="s">
        <v>7744</v>
      </c>
      <c r="M2489" s="21" t="s">
        <v>23</v>
      </c>
      <c r="N2489" s="21">
        <v>2262</v>
      </c>
      <c r="O2489" s="22" t="s">
        <v>584</v>
      </c>
      <c r="P2489" s="22" t="s">
        <v>792</v>
      </c>
      <c r="Q2489" s="21" t="s">
        <v>4252</v>
      </c>
    </row>
    <row r="2490" s="1" customFormat="1" ht="24" spans="1:17">
      <c r="A2490" s="20">
        <v>2484</v>
      </c>
      <c r="B2490" s="21" t="s">
        <v>770</v>
      </c>
      <c r="C2490" s="21" t="s">
        <v>866</v>
      </c>
      <c r="D2490" s="21" t="s">
        <v>26</v>
      </c>
      <c r="E2490" s="21" t="s">
        <v>7745</v>
      </c>
      <c r="F2490" s="21" t="s">
        <v>308</v>
      </c>
      <c r="G2490" s="21" t="s">
        <v>7743</v>
      </c>
      <c r="H2490" s="21" t="s">
        <v>868</v>
      </c>
      <c r="I2490" s="21">
        <v>25</v>
      </c>
      <c r="J2490" s="21">
        <f t="shared" si="93"/>
        <v>7.5</v>
      </c>
      <c r="K2490" s="21">
        <f t="shared" si="94"/>
        <v>17.5</v>
      </c>
      <c r="L2490" s="21" t="s">
        <v>7746</v>
      </c>
      <c r="M2490" s="21" t="s">
        <v>23</v>
      </c>
      <c r="N2490" s="21">
        <v>2263</v>
      </c>
      <c r="O2490" s="22" t="s">
        <v>584</v>
      </c>
      <c r="P2490" s="22" t="s">
        <v>792</v>
      </c>
      <c r="Q2490" s="21" t="s">
        <v>4252</v>
      </c>
    </row>
    <row r="2491" s="1" customFormat="1" ht="24" spans="1:17">
      <c r="A2491" s="20">
        <v>2485</v>
      </c>
      <c r="B2491" s="21" t="s">
        <v>770</v>
      </c>
      <c r="C2491" s="21" t="s">
        <v>866</v>
      </c>
      <c r="D2491" s="21" t="s">
        <v>26</v>
      </c>
      <c r="E2491" s="21" t="s">
        <v>7747</v>
      </c>
      <c r="F2491" s="21" t="s">
        <v>308</v>
      </c>
      <c r="G2491" s="21" t="s">
        <v>309</v>
      </c>
      <c r="H2491" s="21" t="s">
        <v>868</v>
      </c>
      <c r="I2491" s="21">
        <v>10</v>
      </c>
      <c r="J2491" s="21">
        <f t="shared" si="93"/>
        <v>3</v>
      </c>
      <c r="K2491" s="21">
        <f t="shared" si="94"/>
        <v>7</v>
      </c>
      <c r="L2491" s="21" t="s">
        <v>7748</v>
      </c>
      <c r="M2491" s="21" t="s">
        <v>23</v>
      </c>
      <c r="N2491" s="21">
        <v>2264</v>
      </c>
      <c r="O2491" s="22" t="s">
        <v>584</v>
      </c>
      <c r="P2491" s="22" t="s">
        <v>792</v>
      </c>
      <c r="Q2491" s="21" t="s">
        <v>4252</v>
      </c>
    </row>
    <row r="2492" s="1" customFormat="1" ht="24" spans="1:17">
      <c r="A2492" s="20">
        <v>2486</v>
      </c>
      <c r="B2492" s="21" t="s">
        <v>770</v>
      </c>
      <c r="C2492" s="21" t="s">
        <v>866</v>
      </c>
      <c r="D2492" s="21" t="s">
        <v>26</v>
      </c>
      <c r="E2492" s="21" t="s">
        <v>7749</v>
      </c>
      <c r="F2492" s="21" t="s">
        <v>308</v>
      </c>
      <c r="G2492" s="21" t="s">
        <v>3013</v>
      </c>
      <c r="H2492" s="21" t="s">
        <v>868</v>
      </c>
      <c r="I2492" s="21">
        <v>2</v>
      </c>
      <c r="J2492" s="21">
        <f t="shared" si="93"/>
        <v>0.6</v>
      </c>
      <c r="K2492" s="21">
        <f t="shared" si="94"/>
        <v>1.4</v>
      </c>
      <c r="L2492" s="21" t="s">
        <v>7750</v>
      </c>
      <c r="M2492" s="21" t="s">
        <v>23</v>
      </c>
      <c r="N2492" s="21">
        <v>2265</v>
      </c>
      <c r="O2492" s="22" t="s">
        <v>584</v>
      </c>
      <c r="P2492" s="22" t="s">
        <v>792</v>
      </c>
      <c r="Q2492" s="21" t="s">
        <v>4252</v>
      </c>
    </row>
    <row r="2493" s="1" customFormat="1" ht="24" spans="1:17">
      <c r="A2493" s="20">
        <v>2487</v>
      </c>
      <c r="B2493" s="21" t="s">
        <v>770</v>
      </c>
      <c r="C2493" s="21" t="s">
        <v>866</v>
      </c>
      <c r="D2493" s="21" t="s">
        <v>26</v>
      </c>
      <c r="E2493" s="21" t="s">
        <v>7751</v>
      </c>
      <c r="F2493" s="21" t="s">
        <v>28</v>
      </c>
      <c r="G2493" s="21" t="s">
        <v>4262</v>
      </c>
      <c r="H2493" s="21" t="s">
        <v>868</v>
      </c>
      <c r="I2493" s="21">
        <v>4</v>
      </c>
      <c r="J2493" s="21">
        <f t="shared" si="93"/>
        <v>1.2</v>
      </c>
      <c r="K2493" s="21">
        <f t="shared" si="94"/>
        <v>2.8</v>
      </c>
      <c r="L2493" s="21" t="s">
        <v>7752</v>
      </c>
      <c r="M2493" s="21" t="s">
        <v>23</v>
      </c>
      <c r="N2493" s="21">
        <v>2266</v>
      </c>
      <c r="O2493" s="22" t="s">
        <v>584</v>
      </c>
      <c r="P2493" s="22" t="s">
        <v>792</v>
      </c>
      <c r="Q2493" s="21" t="s">
        <v>7085</v>
      </c>
    </row>
    <row r="2494" s="1" customFormat="1" ht="24" spans="1:17">
      <c r="A2494" s="20">
        <v>2488</v>
      </c>
      <c r="B2494" s="21" t="s">
        <v>770</v>
      </c>
      <c r="C2494" s="21" t="s">
        <v>866</v>
      </c>
      <c r="D2494" s="21" t="s">
        <v>26</v>
      </c>
      <c r="E2494" s="21" t="s">
        <v>7753</v>
      </c>
      <c r="F2494" s="21" t="s">
        <v>233</v>
      </c>
      <c r="G2494" s="21" t="s">
        <v>7754</v>
      </c>
      <c r="H2494" s="21" t="s">
        <v>868</v>
      </c>
      <c r="I2494" s="21">
        <v>10</v>
      </c>
      <c r="J2494" s="21">
        <f t="shared" si="93"/>
        <v>3</v>
      </c>
      <c r="K2494" s="21">
        <f t="shared" si="94"/>
        <v>7</v>
      </c>
      <c r="L2494" s="21" t="s">
        <v>7755</v>
      </c>
      <c r="M2494" s="21" t="s">
        <v>23</v>
      </c>
      <c r="N2494" s="21">
        <v>2267</v>
      </c>
      <c r="O2494" s="22" t="s">
        <v>584</v>
      </c>
      <c r="P2494" s="22" t="s">
        <v>792</v>
      </c>
      <c r="Q2494" s="21" t="s">
        <v>6932</v>
      </c>
    </row>
    <row r="2495" s="1" customFormat="1" ht="24" spans="1:17">
      <c r="A2495" s="20">
        <v>2489</v>
      </c>
      <c r="B2495" s="21" t="s">
        <v>770</v>
      </c>
      <c r="C2495" s="21" t="s">
        <v>866</v>
      </c>
      <c r="D2495" s="21" t="s">
        <v>26</v>
      </c>
      <c r="E2495" s="21" t="s">
        <v>7756</v>
      </c>
      <c r="F2495" s="21" t="s">
        <v>233</v>
      </c>
      <c r="G2495" s="21" t="s">
        <v>1446</v>
      </c>
      <c r="H2495" s="21" t="s">
        <v>868</v>
      </c>
      <c r="I2495" s="21">
        <v>21</v>
      </c>
      <c r="J2495" s="21">
        <f t="shared" si="93"/>
        <v>6.3</v>
      </c>
      <c r="K2495" s="21">
        <f t="shared" si="94"/>
        <v>14.7</v>
      </c>
      <c r="L2495" s="21" t="s">
        <v>7757</v>
      </c>
      <c r="M2495" s="21" t="s">
        <v>23</v>
      </c>
      <c r="N2495" s="21">
        <v>2268</v>
      </c>
      <c r="O2495" s="22" t="s">
        <v>584</v>
      </c>
      <c r="P2495" s="22" t="s">
        <v>792</v>
      </c>
      <c r="Q2495" s="21" t="s">
        <v>6932</v>
      </c>
    </row>
    <row r="2496" s="1" customFormat="1" ht="24" spans="1:17">
      <c r="A2496" s="20">
        <v>2490</v>
      </c>
      <c r="B2496" s="21" t="s">
        <v>770</v>
      </c>
      <c r="C2496" s="21" t="s">
        <v>866</v>
      </c>
      <c r="D2496" s="21" t="s">
        <v>26</v>
      </c>
      <c r="E2496" s="21" t="s">
        <v>7758</v>
      </c>
      <c r="F2496" s="21" t="s">
        <v>77</v>
      </c>
      <c r="G2496" s="21" t="s">
        <v>7103</v>
      </c>
      <c r="H2496" s="21" t="s">
        <v>868</v>
      </c>
      <c r="I2496" s="21">
        <v>5</v>
      </c>
      <c r="J2496" s="21">
        <f t="shared" si="93"/>
        <v>1.5</v>
      </c>
      <c r="K2496" s="21">
        <f t="shared" si="94"/>
        <v>3.5</v>
      </c>
      <c r="L2496" s="21" t="s">
        <v>7759</v>
      </c>
      <c r="M2496" s="21" t="s">
        <v>23</v>
      </c>
      <c r="N2496" s="21">
        <v>2269</v>
      </c>
      <c r="O2496" s="22" t="s">
        <v>584</v>
      </c>
      <c r="P2496" s="22" t="s">
        <v>792</v>
      </c>
      <c r="Q2496" s="21" t="s">
        <v>7011</v>
      </c>
    </row>
    <row r="2497" s="1" customFormat="1" ht="24" spans="1:17">
      <c r="A2497" s="20">
        <v>2491</v>
      </c>
      <c r="B2497" s="21" t="s">
        <v>770</v>
      </c>
      <c r="C2497" s="21" t="s">
        <v>866</v>
      </c>
      <c r="D2497" s="21" t="s">
        <v>26</v>
      </c>
      <c r="E2497" s="21" t="s">
        <v>7760</v>
      </c>
      <c r="F2497" s="21" t="s">
        <v>77</v>
      </c>
      <c r="G2497" s="21" t="s">
        <v>7761</v>
      </c>
      <c r="H2497" s="21" t="s">
        <v>868</v>
      </c>
      <c r="I2497" s="21">
        <v>17</v>
      </c>
      <c r="J2497" s="21">
        <f t="shared" si="93"/>
        <v>5.1</v>
      </c>
      <c r="K2497" s="21">
        <f t="shared" si="94"/>
        <v>11.9</v>
      </c>
      <c r="L2497" s="21" t="s">
        <v>7762</v>
      </c>
      <c r="M2497" s="21" t="s">
        <v>23</v>
      </c>
      <c r="N2497" s="21">
        <v>2270</v>
      </c>
      <c r="O2497" s="22" t="s">
        <v>584</v>
      </c>
      <c r="P2497" s="22" t="s">
        <v>792</v>
      </c>
      <c r="Q2497" s="21" t="s">
        <v>7011</v>
      </c>
    </row>
    <row r="2498" s="1" customFormat="1" ht="24" spans="1:17">
      <c r="A2498" s="20">
        <v>2492</v>
      </c>
      <c r="B2498" s="21" t="s">
        <v>770</v>
      </c>
      <c r="C2498" s="21" t="s">
        <v>866</v>
      </c>
      <c r="D2498" s="21" t="s">
        <v>26</v>
      </c>
      <c r="E2498" s="21" t="s">
        <v>7763</v>
      </c>
      <c r="F2498" s="21" t="s">
        <v>51</v>
      </c>
      <c r="G2498" s="21" t="s">
        <v>7764</v>
      </c>
      <c r="H2498" s="21" t="s">
        <v>868</v>
      </c>
      <c r="I2498" s="21">
        <v>26</v>
      </c>
      <c r="J2498" s="21">
        <f t="shared" si="93"/>
        <v>7.8</v>
      </c>
      <c r="K2498" s="21">
        <f t="shared" si="94"/>
        <v>18.2</v>
      </c>
      <c r="L2498" s="21" t="s">
        <v>7765</v>
      </c>
      <c r="M2498" s="21" t="s">
        <v>23</v>
      </c>
      <c r="N2498" s="21">
        <v>2271</v>
      </c>
      <c r="O2498" s="22" t="s">
        <v>584</v>
      </c>
      <c r="P2498" s="22" t="s">
        <v>792</v>
      </c>
      <c r="Q2498" s="21" t="s">
        <v>6893</v>
      </c>
    </row>
    <row r="2499" s="1" customFormat="1" ht="24" spans="1:17">
      <c r="A2499" s="20">
        <v>2493</v>
      </c>
      <c r="B2499" s="21" t="s">
        <v>770</v>
      </c>
      <c r="C2499" s="21" t="s">
        <v>866</v>
      </c>
      <c r="D2499" s="21" t="s">
        <v>26</v>
      </c>
      <c r="E2499" s="21" t="s">
        <v>7766</v>
      </c>
      <c r="F2499" s="21" t="s">
        <v>51</v>
      </c>
      <c r="G2499" s="21" t="s">
        <v>7109</v>
      </c>
      <c r="H2499" s="21" t="s">
        <v>868</v>
      </c>
      <c r="I2499" s="21">
        <v>4</v>
      </c>
      <c r="J2499" s="21">
        <f t="shared" si="93"/>
        <v>1.2</v>
      </c>
      <c r="K2499" s="21">
        <f t="shared" si="94"/>
        <v>2.8</v>
      </c>
      <c r="L2499" s="21" t="s">
        <v>7767</v>
      </c>
      <c r="M2499" s="21" t="s">
        <v>23</v>
      </c>
      <c r="N2499" s="21">
        <v>2272</v>
      </c>
      <c r="O2499" s="22" t="s">
        <v>584</v>
      </c>
      <c r="P2499" s="22" t="s">
        <v>792</v>
      </c>
      <c r="Q2499" s="21" t="s">
        <v>6893</v>
      </c>
    </row>
    <row r="2500" s="1" customFormat="1" ht="24" spans="1:17">
      <c r="A2500" s="20">
        <v>2494</v>
      </c>
      <c r="B2500" s="21" t="s">
        <v>770</v>
      </c>
      <c r="C2500" s="21" t="s">
        <v>866</v>
      </c>
      <c r="D2500" s="21" t="s">
        <v>26</v>
      </c>
      <c r="E2500" s="21" t="s">
        <v>7768</v>
      </c>
      <c r="F2500" s="21" t="s">
        <v>51</v>
      </c>
      <c r="G2500" s="21" t="s">
        <v>7769</v>
      </c>
      <c r="H2500" s="21" t="s">
        <v>868</v>
      </c>
      <c r="I2500" s="21">
        <v>2</v>
      </c>
      <c r="J2500" s="21">
        <f t="shared" si="93"/>
        <v>0.6</v>
      </c>
      <c r="K2500" s="21">
        <f t="shared" si="94"/>
        <v>1.4</v>
      </c>
      <c r="L2500" s="21" t="s">
        <v>7770</v>
      </c>
      <c r="M2500" s="21" t="s">
        <v>23</v>
      </c>
      <c r="N2500" s="21">
        <v>2273</v>
      </c>
      <c r="O2500" s="22" t="s">
        <v>584</v>
      </c>
      <c r="P2500" s="22" t="s">
        <v>792</v>
      </c>
      <c r="Q2500" s="21" t="s">
        <v>6893</v>
      </c>
    </row>
    <row r="2501" s="1" customFormat="1" ht="24" spans="1:17">
      <c r="A2501" s="20">
        <v>2495</v>
      </c>
      <c r="B2501" s="21" t="s">
        <v>770</v>
      </c>
      <c r="C2501" s="21" t="s">
        <v>866</v>
      </c>
      <c r="D2501" s="21" t="s">
        <v>26</v>
      </c>
      <c r="E2501" s="21" t="s">
        <v>7771</v>
      </c>
      <c r="F2501" s="21" t="s">
        <v>51</v>
      </c>
      <c r="G2501" s="21" t="s">
        <v>7772</v>
      </c>
      <c r="H2501" s="21" t="s">
        <v>868</v>
      </c>
      <c r="I2501" s="21">
        <v>18</v>
      </c>
      <c r="J2501" s="21">
        <f t="shared" si="93"/>
        <v>5.4</v>
      </c>
      <c r="K2501" s="21">
        <f t="shared" si="94"/>
        <v>12.6</v>
      </c>
      <c r="L2501" s="21" t="s">
        <v>7773</v>
      </c>
      <c r="M2501" s="21" t="s">
        <v>23</v>
      </c>
      <c r="N2501" s="21">
        <v>2274</v>
      </c>
      <c r="O2501" s="22" t="s">
        <v>584</v>
      </c>
      <c r="P2501" s="22" t="s">
        <v>792</v>
      </c>
      <c r="Q2501" s="21" t="s">
        <v>6893</v>
      </c>
    </row>
    <row r="2502" s="1" customFormat="1" ht="24" spans="1:17">
      <c r="A2502" s="20">
        <v>2496</v>
      </c>
      <c r="B2502" s="21" t="s">
        <v>770</v>
      </c>
      <c r="C2502" s="21" t="s">
        <v>866</v>
      </c>
      <c r="D2502" s="21" t="s">
        <v>26</v>
      </c>
      <c r="E2502" s="21" t="s">
        <v>7774</v>
      </c>
      <c r="F2502" s="21" t="s">
        <v>72</v>
      </c>
      <c r="G2502" s="21" t="s">
        <v>4707</v>
      </c>
      <c r="H2502" s="21" t="s">
        <v>868</v>
      </c>
      <c r="I2502" s="21">
        <v>2</v>
      </c>
      <c r="J2502" s="21">
        <f t="shared" si="93"/>
        <v>0.6</v>
      </c>
      <c r="K2502" s="21">
        <f t="shared" si="94"/>
        <v>1.4</v>
      </c>
      <c r="L2502" s="21" t="s">
        <v>7775</v>
      </c>
      <c r="M2502" s="21" t="s">
        <v>23</v>
      </c>
      <c r="N2502" s="21">
        <v>2275</v>
      </c>
      <c r="O2502" s="22" t="s">
        <v>584</v>
      </c>
      <c r="P2502" s="22" t="s">
        <v>792</v>
      </c>
      <c r="Q2502" s="21" t="s">
        <v>7017</v>
      </c>
    </row>
    <row r="2503" s="1" customFormat="1" ht="24" spans="1:17">
      <c r="A2503" s="20">
        <v>2497</v>
      </c>
      <c r="B2503" s="21" t="s">
        <v>770</v>
      </c>
      <c r="C2503" s="21" t="s">
        <v>866</v>
      </c>
      <c r="D2503" s="21" t="s">
        <v>26</v>
      </c>
      <c r="E2503" s="21" t="s">
        <v>7776</v>
      </c>
      <c r="F2503" s="21" t="s">
        <v>72</v>
      </c>
      <c r="G2503" s="21" t="s">
        <v>7728</v>
      </c>
      <c r="H2503" s="21" t="s">
        <v>868</v>
      </c>
      <c r="I2503" s="21">
        <v>20</v>
      </c>
      <c r="J2503" s="21">
        <f t="shared" si="93"/>
        <v>6</v>
      </c>
      <c r="K2503" s="21">
        <f t="shared" si="94"/>
        <v>14</v>
      </c>
      <c r="L2503" s="21" t="s">
        <v>7777</v>
      </c>
      <c r="M2503" s="21" t="s">
        <v>23</v>
      </c>
      <c r="N2503" s="21">
        <v>2276</v>
      </c>
      <c r="O2503" s="22" t="s">
        <v>584</v>
      </c>
      <c r="P2503" s="22" t="s">
        <v>792</v>
      </c>
      <c r="Q2503" s="21" t="s">
        <v>7017</v>
      </c>
    </row>
    <row r="2504" s="1" customFormat="1" ht="24" spans="1:17">
      <c r="A2504" s="20">
        <v>2498</v>
      </c>
      <c r="B2504" s="21" t="s">
        <v>770</v>
      </c>
      <c r="C2504" s="21" t="s">
        <v>866</v>
      </c>
      <c r="D2504" s="21" t="s">
        <v>26</v>
      </c>
      <c r="E2504" s="21" t="s">
        <v>7778</v>
      </c>
      <c r="F2504" s="21" t="s">
        <v>72</v>
      </c>
      <c r="G2504" s="21" t="s">
        <v>894</v>
      </c>
      <c r="H2504" s="21" t="s">
        <v>868</v>
      </c>
      <c r="I2504" s="21">
        <v>8</v>
      </c>
      <c r="J2504" s="21">
        <f t="shared" si="93"/>
        <v>2.4</v>
      </c>
      <c r="K2504" s="21">
        <f t="shared" si="94"/>
        <v>5.6</v>
      </c>
      <c r="L2504" s="21" t="s">
        <v>7779</v>
      </c>
      <c r="M2504" s="21" t="s">
        <v>23</v>
      </c>
      <c r="N2504" s="21">
        <v>2277</v>
      </c>
      <c r="O2504" s="22" t="s">
        <v>584</v>
      </c>
      <c r="P2504" s="22" t="s">
        <v>792</v>
      </c>
      <c r="Q2504" s="21" t="s">
        <v>7017</v>
      </c>
    </row>
    <row r="2505" s="1" customFormat="1" ht="24" spans="1:17">
      <c r="A2505" s="20">
        <v>2499</v>
      </c>
      <c r="B2505" s="21" t="s">
        <v>770</v>
      </c>
      <c r="C2505" s="21" t="s">
        <v>866</v>
      </c>
      <c r="D2505" s="21" t="s">
        <v>26</v>
      </c>
      <c r="E2505" s="21" t="s">
        <v>7780</v>
      </c>
      <c r="F2505" s="21" t="s">
        <v>146</v>
      </c>
      <c r="G2505" s="21" t="s">
        <v>7781</v>
      </c>
      <c r="H2505" s="21" t="s">
        <v>868</v>
      </c>
      <c r="I2505" s="21">
        <v>3</v>
      </c>
      <c r="J2505" s="21">
        <f t="shared" si="93"/>
        <v>0.9</v>
      </c>
      <c r="K2505" s="21">
        <f t="shared" si="94"/>
        <v>2.1</v>
      </c>
      <c r="L2505" s="21" t="s">
        <v>7782</v>
      </c>
      <c r="M2505" s="21" t="s">
        <v>23</v>
      </c>
      <c r="N2505" s="21">
        <v>2278</v>
      </c>
      <c r="O2505" s="22" t="s">
        <v>584</v>
      </c>
      <c r="P2505" s="22" t="s">
        <v>792</v>
      </c>
      <c r="Q2505" s="21" t="s">
        <v>6903</v>
      </c>
    </row>
    <row r="2506" s="1" customFormat="1" ht="24" spans="1:17">
      <c r="A2506" s="20">
        <v>2500</v>
      </c>
      <c r="B2506" s="21" t="s">
        <v>770</v>
      </c>
      <c r="C2506" s="21" t="s">
        <v>866</v>
      </c>
      <c r="D2506" s="21" t="s">
        <v>26</v>
      </c>
      <c r="E2506" s="21" t="s">
        <v>7783</v>
      </c>
      <c r="F2506" s="21" t="s">
        <v>146</v>
      </c>
      <c r="G2506" s="21" t="s">
        <v>7030</v>
      </c>
      <c r="H2506" s="21" t="s">
        <v>868</v>
      </c>
      <c r="I2506" s="21">
        <v>13</v>
      </c>
      <c r="J2506" s="21">
        <f t="shared" si="93"/>
        <v>3.9</v>
      </c>
      <c r="K2506" s="21">
        <f t="shared" si="94"/>
        <v>9.1</v>
      </c>
      <c r="L2506" s="21" t="s">
        <v>7784</v>
      </c>
      <c r="M2506" s="21" t="s">
        <v>23</v>
      </c>
      <c r="N2506" s="21">
        <v>2279</v>
      </c>
      <c r="O2506" s="22" t="s">
        <v>584</v>
      </c>
      <c r="P2506" s="22" t="s">
        <v>792</v>
      </c>
      <c r="Q2506" s="21" t="s">
        <v>6903</v>
      </c>
    </row>
    <row r="2507" s="1" customFormat="1" ht="24" spans="1:17">
      <c r="A2507" s="20">
        <v>2501</v>
      </c>
      <c r="B2507" s="21" t="s">
        <v>770</v>
      </c>
      <c r="C2507" s="21" t="s">
        <v>866</v>
      </c>
      <c r="D2507" s="21" t="s">
        <v>26</v>
      </c>
      <c r="E2507" s="21" t="s">
        <v>7785</v>
      </c>
      <c r="F2507" s="21" t="s">
        <v>146</v>
      </c>
      <c r="G2507" s="21" t="s">
        <v>2207</v>
      </c>
      <c r="H2507" s="21" t="s">
        <v>868</v>
      </c>
      <c r="I2507" s="21">
        <v>6</v>
      </c>
      <c r="J2507" s="21">
        <f t="shared" si="93"/>
        <v>1.8</v>
      </c>
      <c r="K2507" s="21">
        <f t="shared" si="94"/>
        <v>4.2</v>
      </c>
      <c r="L2507" s="21" t="s">
        <v>7786</v>
      </c>
      <c r="M2507" s="21" t="s">
        <v>23</v>
      </c>
      <c r="N2507" s="21">
        <v>2280</v>
      </c>
      <c r="O2507" s="22" t="s">
        <v>584</v>
      </c>
      <c r="P2507" s="22" t="s">
        <v>792</v>
      </c>
      <c r="Q2507" s="21" t="s">
        <v>6903</v>
      </c>
    </row>
    <row r="2508" s="1" customFormat="1" ht="24" spans="1:17">
      <c r="A2508" s="20">
        <v>2502</v>
      </c>
      <c r="B2508" s="21" t="s">
        <v>770</v>
      </c>
      <c r="C2508" s="21" t="s">
        <v>866</v>
      </c>
      <c r="D2508" s="21" t="s">
        <v>26</v>
      </c>
      <c r="E2508" s="21" t="s">
        <v>7787</v>
      </c>
      <c r="F2508" s="21" t="s">
        <v>146</v>
      </c>
      <c r="G2508" s="21" t="s">
        <v>7788</v>
      </c>
      <c r="H2508" s="21" t="s">
        <v>868</v>
      </c>
      <c r="I2508" s="21">
        <v>23</v>
      </c>
      <c r="J2508" s="21">
        <f t="shared" si="93"/>
        <v>6.9</v>
      </c>
      <c r="K2508" s="21">
        <f t="shared" si="94"/>
        <v>16.1</v>
      </c>
      <c r="L2508" s="21" t="s">
        <v>7789</v>
      </c>
      <c r="M2508" s="21" t="s">
        <v>23</v>
      </c>
      <c r="N2508" s="21">
        <v>2281</v>
      </c>
      <c r="O2508" s="22" t="s">
        <v>584</v>
      </c>
      <c r="P2508" s="22" t="s">
        <v>792</v>
      </c>
      <c r="Q2508" s="21" t="s">
        <v>6903</v>
      </c>
    </row>
    <row r="2509" s="1" customFormat="1" ht="24" spans="1:17">
      <c r="A2509" s="20">
        <v>2503</v>
      </c>
      <c r="B2509" s="21" t="s">
        <v>770</v>
      </c>
      <c r="C2509" s="21" t="s">
        <v>866</v>
      </c>
      <c r="D2509" s="21" t="s">
        <v>26</v>
      </c>
      <c r="E2509" s="21" t="s">
        <v>7790</v>
      </c>
      <c r="F2509" s="21" t="s">
        <v>116</v>
      </c>
      <c r="G2509" s="21" t="s">
        <v>7791</v>
      </c>
      <c r="H2509" s="21" t="s">
        <v>868</v>
      </c>
      <c r="I2509" s="21">
        <v>3</v>
      </c>
      <c r="J2509" s="21">
        <f t="shared" si="93"/>
        <v>0.9</v>
      </c>
      <c r="K2509" s="21">
        <f t="shared" si="94"/>
        <v>2.1</v>
      </c>
      <c r="L2509" s="21" t="s">
        <v>7792</v>
      </c>
      <c r="M2509" s="21" t="s">
        <v>23</v>
      </c>
      <c r="N2509" s="21">
        <v>2282</v>
      </c>
      <c r="O2509" s="22" t="s">
        <v>584</v>
      </c>
      <c r="P2509" s="22" t="s">
        <v>792</v>
      </c>
      <c r="Q2509" s="21" t="s">
        <v>7034</v>
      </c>
    </row>
    <row r="2510" s="1" customFormat="1" ht="24" spans="1:17">
      <c r="A2510" s="20">
        <v>2504</v>
      </c>
      <c r="B2510" s="21" t="s">
        <v>770</v>
      </c>
      <c r="C2510" s="21" t="s">
        <v>866</v>
      </c>
      <c r="D2510" s="21" t="s">
        <v>26</v>
      </c>
      <c r="E2510" s="21" t="s">
        <v>7793</v>
      </c>
      <c r="F2510" s="21" t="s">
        <v>116</v>
      </c>
      <c r="G2510" s="21" t="s">
        <v>7794</v>
      </c>
      <c r="H2510" s="21" t="s">
        <v>868</v>
      </c>
      <c r="I2510" s="21">
        <v>13</v>
      </c>
      <c r="J2510" s="21">
        <f t="shared" si="93"/>
        <v>3.9</v>
      </c>
      <c r="K2510" s="21">
        <f t="shared" si="94"/>
        <v>9.1</v>
      </c>
      <c r="L2510" s="21" t="s">
        <v>7795</v>
      </c>
      <c r="M2510" s="21" t="s">
        <v>23</v>
      </c>
      <c r="N2510" s="21">
        <v>2283</v>
      </c>
      <c r="O2510" s="22" t="s">
        <v>584</v>
      </c>
      <c r="P2510" s="22" t="s">
        <v>792</v>
      </c>
      <c r="Q2510" s="21" t="s">
        <v>7034</v>
      </c>
    </row>
    <row r="2511" s="1" customFormat="1" ht="24" spans="1:17">
      <c r="A2511" s="20">
        <v>2505</v>
      </c>
      <c r="B2511" s="21" t="s">
        <v>770</v>
      </c>
      <c r="C2511" s="21" t="s">
        <v>866</v>
      </c>
      <c r="D2511" s="21" t="s">
        <v>26</v>
      </c>
      <c r="E2511" s="21" t="s">
        <v>7796</v>
      </c>
      <c r="F2511" s="21" t="s">
        <v>116</v>
      </c>
      <c r="G2511" s="21" t="s">
        <v>5089</v>
      </c>
      <c r="H2511" s="21" t="s">
        <v>868</v>
      </c>
      <c r="I2511" s="21">
        <v>5</v>
      </c>
      <c r="J2511" s="21">
        <f t="shared" si="93"/>
        <v>1.5</v>
      </c>
      <c r="K2511" s="21">
        <f t="shared" si="94"/>
        <v>3.5</v>
      </c>
      <c r="L2511" s="21" t="s">
        <v>7662</v>
      </c>
      <c r="M2511" s="21" t="s">
        <v>23</v>
      </c>
      <c r="N2511" s="21">
        <v>2284</v>
      </c>
      <c r="O2511" s="22" t="s">
        <v>584</v>
      </c>
      <c r="P2511" s="22" t="s">
        <v>792</v>
      </c>
      <c r="Q2511" s="21" t="s">
        <v>7034</v>
      </c>
    </row>
    <row r="2512" s="1" customFormat="1" ht="24" spans="1:17">
      <c r="A2512" s="20">
        <v>2506</v>
      </c>
      <c r="B2512" s="21" t="s">
        <v>770</v>
      </c>
      <c r="C2512" s="21" t="s">
        <v>866</v>
      </c>
      <c r="D2512" s="21" t="s">
        <v>26</v>
      </c>
      <c r="E2512" s="21" t="s">
        <v>7797</v>
      </c>
      <c r="F2512" s="21" t="s">
        <v>271</v>
      </c>
      <c r="G2512" s="21" t="s">
        <v>413</v>
      </c>
      <c r="H2512" s="21" t="s">
        <v>868</v>
      </c>
      <c r="I2512" s="21">
        <v>7</v>
      </c>
      <c r="J2512" s="21">
        <f t="shared" si="93"/>
        <v>2.1</v>
      </c>
      <c r="K2512" s="21">
        <f t="shared" si="94"/>
        <v>4.9</v>
      </c>
      <c r="L2512" s="21" t="s">
        <v>7665</v>
      </c>
      <c r="M2512" s="21" t="s">
        <v>23</v>
      </c>
      <c r="N2512" s="21">
        <v>2285</v>
      </c>
      <c r="O2512" s="22" t="s">
        <v>584</v>
      </c>
      <c r="P2512" s="22" t="s">
        <v>792</v>
      </c>
      <c r="Q2512" s="21" t="s">
        <v>396</v>
      </c>
    </row>
    <row r="2513" s="1" customFormat="1" ht="24" spans="1:17">
      <c r="A2513" s="20">
        <v>2507</v>
      </c>
      <c r="B2513" s="21" t="s">
        <v>770</v>
      </c>
      <c r="C2513" s="21" t="s">
        <v>866</v>
      </c>
      <c r="D2513" s="21" t="s">
        <v>26</v>
      </c>
      <c r="E2513" s="21" t="s">
        <v>7798</v>
      </c>
      <c r="F2513" s="21" t="s">
        <v>133</v>
      </c>
      <c r="G2513" s="21" t="s">
        <v>7799</v>
      </c>
      <c r="H2513" s="21" t="s">
        <v>868</v>
      </c>
      <c r="I2513" s="21">
        <v>14</v>
      </c>
      <c r="J2513" s="21">
        <f t="shared" si="93"/>
        <v>4.2</v>
      </c>
      <c r="K2513" s="21">
        <f t="shared" si="94"/>
        <v>9.8</v>
      </c>
      <c r="L2513" s="21" t="s">
        <v>7667</v>
      </c>
      <c r="M2513" s="21" t="s">
        <v>23</v>
      </c>
      <c r="N2513" s="21">
        <v>2286</v>
      </c>
      <c r="O2513" s="22" t="s">
        <v>584</v>
      </c>
      <c r="P2513" s="22" t="s">
        <v>792</v>
      </c>
      <c r="Q2513" s="21" t="s">
        <v>7144</v>
      </c>
    </row>
    <row r="2514" s="1" customFormat="1" ht="24" spans="1:17">
      <c r="A2514" s="20">
        <v>2508</v>
      </c>
      <c r="B2514" s="21" t="s">
        <v>770</v>
      </c>
      <c r="C2514" s="21" t="s">
        <v>866</v>
      </c>
      <c r="D2514" s="21" t="s">
        <v>26</v>
      </c>
      <c r="E2514" s="21" t="s">
        <v>7800</v>
      </c>
      <c r="F2514" s="21" t="s">
        <v>133</v>
      </c>
      <c r="G2514" s="21" t="s">
        <v>7801</v>
      </c>
      <c r="H2514" s="21" t="s">
        <v>868</v>
      </c>
      <c r="I2514" s="21">
        <v>10</v>
      </c>
      <c r="J2514" s="21">
        <f t="shared" si="93"/>
        <v>3</v>
      </c>
      <c r="K2514" s="21">
        <f t="shared" si="94"/>
        <v>7</v>
      </c>
      <c r="L2514" s="21" t="s">
        <v>7669</v>
      </c>
      <c r="M2514" s="21" t="s">
        <v>23</v>
      </c>
      <c r="N2514" s="21">
        <v>2287</v>
      </c>
      <c r="O2514" s="22" t="s">
        <v>584</v>
      </c>
      <c r="P2514" s="22" t="s">
        <v>792</v>
      </c>
      <c r="Q2514" s="21" t="s">
        <v>7144</v>
      </c>
    </row>
    <row r="2515" s="1" customFormat="1" ht="24" spans="1:17">
      <c r="A2515" s="20">
        <v>2509</v>
      </c>
      <c r="B2515" s="21" t="s">
        <v>770</v>
      </c>
      <c r="C2515" s="21" t="s">
        <v>866</v>
      </c>
      <c r="D2515" s="21" t="s">
        <v>26</v>
      </c>
      <c r="E2515" s="21" t="s">
        <v>7802</v>
      </c>
      <c r="F2515" s="21" t="s">
        <v>133</v>
      </c>
      <c r="G2515" s="21" t="s">
        <v>7803</v>
      </c>
      <c r="H2515" s="21" t="s">
        <v>868</v>
      </c>
      <c r="I2515" s="21">
        <v>4</v>
      </c>
      <c r="J2515" s="21">
        <f t="shared" si="93"/>
        <v>1.2</v>
      </c>
      <c r="K2515" s="21">
        <f t="shared" si="94"/>
        <v>2.8</v>
      </c>
      <c r="L2515" s="21" t="s">
        <v>7672</v>
      </c>
      <c r="M2515" s="21" t="s">
        <v>23</v>
      </c>
      <c r="N2515" s="21">
        <v>2288</v>
      </c>
      <c r="O2515" s="22" t="s">
        <v>584</v>
      </c>
      <c r="P2515" s="22" t="s">
        <v>792</v>
      </c>
      <c r="Q2515" s="21" t="s">
        <v>7144</v>
      </c>
    </row>
    <row r="2516" s="1" customFormat="1" ht="24" spans="1:17">
      <c r="A2516" s="20">
        <v>2510</v>
      </c>
      <c r="B2516" s="21" t="s">
        <v>770</v>
      </c>
      <c r="C2516" s="21" t="s">
        <v>866</v>
      </c>
      <c r="D2516" s="21" t="s">
        <v>26</v>
      </c>
      <c r="E2516" s="21" t="s">
        <v>7804</v>
      </c>
      <c r="F2516" s="21" t="s">
        <v>133</v>
      </c>
      <c r="G2516" s="21" t="s">
        <v>7803</v>
      </c>
      <c r="H2516" s="21" t="s">
        <v>868</v>
      </c>
      <c r="I2516" s="21">
        <v>2</v>
      </c>
      <c r="J2516" s="21">
        <f t="shared" si="93"/>
        <v>0.6</v>
      </c>
      <c r="K2516" s="21">
        <f t="shared" si="94"/>
        <v>1.4</v>
      </c>
      <c r="L2516" s="21" t="s">
        <v>7674</v>
      </c>
      <c r="M2516" s="21" t="s">
        <v>23</v>
      </c>
      <c r="N2516" s="21">
        <v>2289</v>
      </c>
      <c r="O2516" s="22" t="s">
        <v>584</v>
      </c>
      <c r="P2516" s="22" t="s">
        <v>792</v>
      </c>
      <c r="Q2516" s="21" t="s">
        <v>7144</v>
      </c>
    </row>
    <row r="2517" s="1" customFormat="1" ht="24" spans="1:17">
      <c r="A2517" s="20">
        <v>2511</v>
      </c>
      <c r="B2517" s="21" t="s">
        <v>770</v>
      </c>
      <c r="C2517" s="21" t="s">
        <v>866</v>
      </c>
      <c r="D2517" s="21" t="s">
        <v>26</v>
      </c>
      <c r="E2517" s="21" t="s">
        <v>7805</v>
      </c>
      <c r="F2517" s="21" t="s">
        <v>133</v>
      </c>
      <c r="G2517" s="21" t="s">
        <v>7731</v>
      </c>
      <c r="H2517" s="21" t="s">
        <v>868</v>
      </c>
      <c r="I2517" s="21">
        <v>20</v>
      </c>
      <c r="J2517" s="21">
        <f t="shared" si="93"/>
        <v>6</v>
      </c>
      <c r="K2517" s="21">
        <f t="shared" si="94"/>
        <v>14</v>
      </c>
      <c r="L2517" s="21" t="s">
        <v>7677</v>
      </c>
      <c r="M2517" s="21" t="s">
        <v>23</v>
      </c>
      <c r="N2517" s="21">
        <v>2290</v>
      </c>
      <c r="O2517" s="22" t="s">
        <v>584</v>
      </c>
      <c r="P2517" s="22" t="s">
        <v>792</v>
      </c>
      <c r="Q2517" s="21" t="s">
        <v>7144</v>
      </c>
    </row>
    <row r="2518" s="1" customFormat="1" ht="24" spans="1:17">
      <c r="A2518" s="20">
        <v>2512</v>
      </c>
      <c r="B2518" s="21" t="s">
        <v>770</v>
      </c>
      <c r="C2518" s="21" t="s">
        <v>866</v>
      </c>
      <c r="D2518" s="21" t="s">
        <v>26</v>
      </c>
      <c r="E2518" s="21" t="s">
        <v>7806</v>
      </c>
      <c r="F2518" s="21" t="s">
        <v>168</v>
      </c>
      <c r="G2518" s="21" t="s">
        <v>4027</v>
      </c>
      <c r="H2518" s="21" t="s">
        <v>868</v>
      </c>
      <c r="I2518" s="21">
        <v>12</v>
      </c>
      <c r="J2518" s="21">
        <f t="shared" ref="J2518:J2573" si="95">I2518*0.3</f>
        <v>3.6</v>
      </c>
      <c r="K2518" s="21">
        <f t="shared" ref="K2518:K2573" si="96">I2518*0.7</f>
        <v>8.4</v>
      </c>
      <c r="L2518" s="21" t="s">
        <v>7599</v>
      </c>
      <c r="M2518" s="21" t="s">
        <v>23</v>
      </c>
      <c r="N2518" s="21">
        <v>2013</v>
      </c>
      <c r="O2518" s="22" t="s">
        <v>584</v>
      </c>
      <c r="P2518" s="22" t="s">
        <v>792</v>
      </c>
      <c r="Q2518" s="21" t="s">
        <v>4112</v>
      </c>
    </row>
    <row r="2519" s="1" customFormat="1" ht="24" spans="1:17">
      <c r="A2519" s="20">
        <v>2513</v>
      </c>
      <c r="B2519" s="21" t="s">
        <v>770</v>
      </c>
      <c r="C2519" s="21" t="s">
        <v>866</v>
      </c>
      <c r="D2519" s="21" t="s">
        <v>26</v>
      </c>
      <c r="E2519" s="21" t="s">
        <v>7807</v>
      </c>
      <c r="F2519" s="21" t="s">
        <v>285</v>
      </c>
      <c r="G2519" s="21" t="s">
        <v>5884</v>
      </c>
      <c r="H2519" s="21" t="s">
        <v>868</v>
      </c>
      <c r="I2519" s="21">
        <v>3</v>
      </c>
      <c r="J2519" s="21">
        <f t="shared" si="95"/>
        <v>0.9</v>
      </c>
      <c r="K2519" s="21">
        <f t="shared" si="96"/>
        <v>2.1</v>
      </c>
      <c r="L2519" s="21" t="s">
        <v>7130</v>
      </c>
      <c r="M2519" s="21" t="s">
        <v>23</v>
      </c>
      <c r="N2519" s="21">
        <v>1870</v>
      </c>
      <c r="O2519" s="22" t="s">
        <v>584</v>
      </c>
      <c r="P2519" s="22" t="s">
        <v>792</v>
      </c>
      <c r="Q2519" s="21" t="s">
        <v>6947</v>
      </c>
    </row>
    <row r="2520" s="1" customFormat="1" ht="24" spans="1:17">
      <c r="A2520" s="20">
        <v>2514</v>
      </c>
      <c r="B2520" s="21" t="s">
        <v>770</v>
      </c>
      <c r="C2520" s="21" t="s">
        <v>866</v>
      </c>
      <c r="D2520" s="21" t="s">
        <v>26</v>
      </c>
      <c r="E2520" s="21" t="s">
        <v>7808</v>
      </c>
      <c r="F2520" s="21" t="s">
        <v>276</v>
      </c>
      <c r="G2520" s="21" t="s">
        <v>7809</v>
      </c>
      <c r="H2520" s="21" t="s">
        <v>868</v>
      </c>
      <c r="I2520" s="21">
        <v>5</v>
      </c>
      <c r="J2520" s="21">
        <f t="shared" si="95"/>
        <v>1.5</v>
      </c>
      <c r="K2520" s="21">
        <f t="shared" si="96"/>
        <v>3.5</v>
      </c>
      <c r="L2520" s="21" t="s">
        <v>7130</v>
      </c>
      <c r="M2520" s="21" t="s">
        <v>23</v>
      </c>
      <c r="N2520" s="21">
        <v>1870</v>
      </c>
      <c r="O2520" s="22" t="s">
        <v>584</v>
      </c>
      <c r="P2520" s="22" t="s">
        <v>792</v>
      </c>
      <c r="Q2520" s="21" t="s">
        <v>7177</v>
      </c>
    </row>
    <row r="2521" s="1" customFormat="1" ht="24" spans="1:17">
      <c r="A2521" s="20">
        <v>2515</v>
      </c>
      <c r="B2521" s="21" t="s">
        <v>770</v>
      </c>
      <c r="C2521" s="21" t="s">
        <v>866</v>
      </c>
      <c r="D2521" s="21" t="s">
        <v>26</v>
      </c>
      <c r="E2521" s="21" t="s">
        <v>7810</v>
      </c>
      <c r="F2521" s="21" t="s">
        <v>276</v>
      </c>
      <c r="G2521" s="21" t="s">
        <v>7496</v>
      </c>
      <c r="H2521" s="21" t="s">
        <v>868</v>
      </c>
      <c r="I2521" s="21">
        <v>8</v>
      </c>
      <c r="J2521" s="21">
        <f t="shared" si="95"/>
        <v>2.4</v>
      </c>
      <c r="K2521" s="21">
        <f t="shared" si="96"/>
        <v>5.6</v>
      </c>
      <c r="L2521" s="21" t="s">
        <v>7596</v>
      </c>
      <c r="M2521" s="21" t="s">
        <v>23</v>
      </c>
      <c r="N2521" s="21">
        <v>2002</v>
      </c>
      <c r="O2521" s="22" t="s">
        <v>584</v>
      </c>
      <c r="P2521" s="22" t="s">
        <v>792</v>
      </c>
      <c r="Q2521" s="21" t="s">
        <v>7177</v>
      </c>
    </row>
    <row r="2522" s="1" customFormat="1" ht="24" spans="1:17">
      <c r="A2522" s="20">
        <v>2516</v>
      </c>
      <c r="B2522" s="21" t="s">
        <v>770</v>
      </c>
      <c r="C2522" s="21" t="s">
        <v>866</v>
      </c>
      <c r="D2522" s="21" t="s">
        <v>26</v>
      </c>
      <c r="E2522" s="21" t="s">
        <v>7811</v>
      </c>
      <c r="F2522" s="21" t="s">
        <v>276</v>
      </c>
      <c r="G2522" s="21" t="s">
        <v>7812</v>
      </c>
      <c r="H2522" s="21" t="s">
        <v>868</v>
      </c>
      <c r="I2522" s="21">
        <v>6</v>
      </c>
      <c r="J2522" s="21">
        <f t="shared" si="95"/>
        <v>1.8</v>
      </c>
      <c r="K2522" s="21">
        <f t="shared" si="96"/>
        <v>4.2</v>
      </c>
      <c r="L2522" s="21" t="s">
        <v>7599</v>
      </c>
      <c r="M2522" s="21" t="s">
        <v>23</v>
      </c>
      <c r="N2522" s="21">
        <v>2013</v>
      </c>
      <c r="O2522" s="22" t="s">
        <v>584</v>
      </c>
      <c r="P2522" s="22" t="s">
        <v>792</v>
      </c>
      <c r="Q2522" s="21" t="s">
        <v>7177</v>
      </c>
    </row>
    <row r="2523" s="1" customFormat="1" ht="24" spans="1:17">
      <c r="A2523" s="20">
        <v>2517</v>
      </c>
      <c r="B2523" s="21" t="s">
        <v>770</v>
      </c>
      <c r="C2523" s="21" t="s">
        <v>866</v>
      </c>
      <c r="D2523" s="21" t="s">
        <v>26</v>
      </c>
      <c r="E2523" s="21" t="s">
        <v>7813</v>
      </c>
      <c r="F2523" s="21" t="s">
        <v>298</v>
      </c>
      <c r="G2523" s="21" t="s">
        <v>7814</v>
      </c>
      <c r="H2523" s="21" t="s">
        <v>868</v>
      </c>
      <c r="I2523" s="21">
        <v>3</v>
      </c>
      <c r="J2523" s="21">
        <f t="shared" si="95"/>
        <v>0.9</v>
      </c>
      <c r="K2523" s="21">
        <f t="shared" si="96"/>
        <v>2.1</v>
      </c>
      <c r="L2523" s="21" t="s">
        <v>7130</v>
      </c>
      <c r="M2523" s="21" t="s">
        <v>23</v>
      </c>
      <c r="N2523" s="21">
        <v>1870</v>
      </c>
      <c r="O2523" s="22" t="s">
        <v>584</v>
      </c>
      <c r="P2523" s="22" t="s">
        <v>792</v>
      </c>
      <c r="Q2523" s="21" t="s">
        <v>3064</v>
      </c>
    </row>
    <row r="2524" s="1" customFormat="1" ht="24" spans="1:17">
      <c r="A2524" s="20">
        <v>2518</v>
      </c>
      <c r="B2524" s="21" t="s">
        <v>770</v>
      </c>
      <c r="C2524" s="21" t="s">
        <v>866</v>
      </c>
      <c r="D2524" s="21" t="s">
        <v>26</v>
      </c>
      <c r="E2524" s="21" t="s">
        <v>7815</v>
      </c>
      <c r="F2524" s="21" t="s">
        <v>298</v>
      </c>
      <c r="G2524" s="21" t="s">
        <v>7816</v>
      </c>
      <c r="H2524" s="21" t="s">
        <v>868</v>
      </c>
      <c r="I2524" s="21">
        <v>5</v>
      </c>
      <c r="J2524" s="21">
        <f t="shared" si="95"/>
        <v>1.5</v>
      </c>
      <c r="K2524" s="21">
        <f t="shared" si="96"/>
        <v>3.5</v>
      </c>
      <c r="L2524" s="21" t="s">
        <v>7130</v>
      </c>
      <c r="M2524" s="21" t="s">
        <v>23</v>
      </c>
      <c r="N2524" s="21">
        <v>1870</v>
      </c>
      <c r="O2524" s="22" t="s">
        <v>584</v>
      </c>
      <c r="P2524" s="22" t="s">
        <v>792</v>
      </c>
      <c r="Q2524" s="21" t="s">
        <v>3064</v>
      </c>
    </row>
    <row r="2525" s="1" customFormat="1" ht="24" spans="1:17">
      <c r="A2525" s="20">
        <v>2519</v>
      </c>
      <c r="B2525" s="21" t="s">
        <v>770</v>
      </c>
      <c r="C2525" s="21" t="s">
        <v>866</v>
      </c>
      <c r="D2525" s="21" t="s">
        <v>26</v>
      </c>
      <c r="E2525" s="21" t="s">
        <v>7817</v>
      </c>
      <c r="F2525" s="21" t="s">
        <v>94</v>
      </c>
      <c r="G2525" s="21" t="s">
        <v>7818</v>
      </c>
      <c r="H2525" s="21" t="s">
        <v>868</v>
      </c>
      <c r="I2525" s="21">
        <v>2</v>
      </c>
      <c r="J2525" s="21">
        <f t="shared" si="95"/>
        <v>0.6</v>
      </c>
      <c r="K2525" s="21">
        <f t="shared" si="96"/>
        <v>1.4</v>
      </c>
      <c r="L2525" s="21" t="s">
        <v>7072</v>
      </c>
      <c r="M2525" s="21" t="s">
        <v>23</v>
      </c>
      <c r="N2525" s="21">
        <v>2015</v>
      </c>
      <c r="O2525" s="22" t="s">
        <v>584</v>
      </c>
      <c r="P2525" s="22" t="s">
        <v>792</v>
      </c>
      <c r="Q2525" s="21" t="s">
        <v>6972</v>
      </c>
    </row>
    <row r="2526" s="1" customFormat="1" ht="24" spans="1:17">
      <c r="A2526" s="20">
        <v>2520</v>
      </c>
      <c r="B2526" s="21" t="s">
        <v>770</v>
      </c>
      <c r="C2526" s="21" t="s">
        <v>866</v>
      </c>
      <c r="D2526" s="21" t="s">
        <v>26</v>
      </c>
      <c r="E2526" s="21" t="s">
        <v>7819</v>
      </c>
      <c r="F2526" s="21" t="s">
        <v>94</v>
      </c>
      <c r="G2526" s="21" t="s">
        <v>6610</v>
      </c>
      <c r="H2526" s="21" t="s">
        <v>868</v>
      </c>
      <c r="I2526" s="21">
        <v>5</v>
      </c>
      <c r="J2526" s="21">
        <f t="shared" si="95"/>
        <v>1.5</v>
      </c>
      <c r="K2526" s="21">
        <f t="shared" si="96"/>
        <v>3.5</v>
      </c>
      <c r="L2526" s="21" t="s">
        <v>7596</v>
      </c>
      <c r="M2526" s="21" t="s">
        <v>23</v>
      </c>
      <c r="N2526" s="21">
        <v>2002</v>
      </c>
      <c r="O2526" s="22" t="s">
        <v>584</v>
      </c>
      <c r="P2526" s="22" t="s">
        <v>792</v>
      </c>
      <c r="Q2526" s="21" t="s">
        <v>6972</v>
      </c>
    </row>
    <row r="2527" s="1" customFormat="1" ht="24" spans="1:17">
      <c r="A2527" s="20">
        <v>2521</v>
      </c>
      <c r="B2527" s="21" t="s">
        <v>770</v>
      </c>
      <c r="C2527" s="21" t="s">
        <v>866</v>
      </c>
      <c r="D2527" s="21" t="s">
        <v>26</v>
      </c>
      <c r="E2527" s="21" t="s">
        <v>7820</v>
      </c>
      <c r="F2527" s="21" t="s">
        <v>94</v>
      </c>
      <c r="G2527" s="21" t="s">
        <v>7821</v>
      </c>
      <c r="H2527" s="21" t="s">
        <v>868</v>
      </c>
      <c r="I2527" s="21">
        <v>2</v>
      </c>
      <c r="J2527" s="21">
        <f t="shared" si="95"/>
        <v>0.6</v>
      </c>
      <c r="K2527" s="21">
        <f t="shared" si="96"/>
        <v>1.4</v>
      </c>
      <c r="L2527" s="21" t="s">
        <v>7599</v>
      </c>
      <c r="M2527" s="21" t="s">
        <v>23</v>
      </c>
      <c r="N2527" s="21">
        <v>2013</v>
      </c>
      <c r="O2527" s="22" t="s">
        <v>584</v>
      </c>
      <c r="P2527" s="22" t="s">
        <v>792</v>
      </c>
      <c r="Q2527" s="21" t="s">
        <v>6972</v>
      </c>
    </row>
    <row r="2528" s="1" customFormat="1" ht="24" spans="1:17">
      <c r="A2528" s="20">
        <v>2522</v>
      </c>
      <c r="B2528" s="21" t="s">
        <v>770</v>
      </c>
      <c r="C2528" s="21" t="s">
        <v>866</v>
      </c>
      <c r="D2528" s="21" t="s">
        <v>26</v>
      </c>
      <c r="E2528" s="21" t="s">
        <v>7822</v>
      </c>
      <c r="F2528" s="21" t="s">
        <v>94</v>
      </c>
      <c r="G2528" s="21" t="s">
        <v>7226</v>
      </c>
      <c r="H2528" s="21" t="s">
        <v>868</v>
      </c>
      <c r="I2528" s="21">
        <v>26</v>
      </c>
      <c r="J2528" s="21">
        <f t="shared" si="95"/>
        <v>7.8</v>
      </c>
      <c r="K2528" s="21">
        <f t="shared" si="96"/>
        <v>18.2</v>
      </c>
      <c r="L2528" s="21" t="s">
        <v>7072</v>
      </c>
      <c r="M2528" s="21" t="s">
        <v>23</v>
      </c>
      <c r="N2528" s="21">
        <v>2015</v>
      </c>
      <c r="O2528" s="22" t="s">
        <v>584</v>
      </c>
      <c r="P2528" s="22" t="s">
        <v>792</v>
      </c>
      <c r="Q2528" s="21" t="s">
        <v>6972</v>
      </c>
    </row>
    <row r="2529" s="1" customFormat="1" ht="24" spans="1:17">
      <c r="A2529" s="20">
        <v>2523</v>
      </c>
      <c r="B2529" s="21" t="s">
        <v>770</v>
      </c>
      <c r="C2529" s="21" t="s">
        <v>866</v>
      </c>
      <c r="D2529" s="21" t="s">
        <v>26</v>
      </c>
      <c r="E2529" s="21" t="s">
        <v>7823</v>
      </c>
      <c r="F2529" s="21" t="s">
        <v>94</v>
      </c>
      <c r="G2529" s="21" t="s">
        <v>7824</v>
      </c>
      <c r="H2529" s="21" t="s">
        <v>868</v>
      </c>
      <c r="I2529" s="21">
        <v>11</v>
      </c>
      <c r="J2529" s="21">
        <f t="shared" si="95"/>
        <v>3.3</v>
      </c>
      <c r="K2529" s="21">
        <f t="shared" si="96"/>
        <v>7.7</v>
      </c>
      <c r="L2529" s="21" t="s">
        <v>7596</v>
      </c>
      <c r="M2529" s="21" t="s">
        <v>23</v>
      </c>
      <c r="N2529" s="21">
        <v>2002</v>
      </c>
      <c r="O2529" s="22" t="s">
        <v>584</v>
      </c>
      <c r="P2529" s="22" t="s">
        <v>792</v>
      </c>
      <c r="Q2529" s="21" t="s">
        <v>6972</v>
      </c>
    </row>
    <row r="2530" s="1" customFormat="1" ht="24" spans="1:17">
      <c r="A2530" s="20">
        <v>2524</v>
      </c>
      <c r="B2530" s="21" t="s">
        <v>770</v>
      </c>
      <c r="C2530" s="21" t="s">
        <v>866</v>
      </c>
      <c r="D2530" s="21" t="s">
        <v>26</v>
      </c>
      <c r="E2530" s="21" t="s">
        <v>7825</v>
      </c>
      <c r="F2530" s="21" t="s">
        <v>177</v>
      </c>
      <c r="G2530" s="21" t="s">
        <v>7739</v>
      </c>
      <c r="H2530" s="21" t="s">
        <v>868</v>
      </c>
      <c r="I2530" s="21">
        <v>9</v>
      </c>
      <c r="J2530" s="21">
        <f t="shared" si="95"/>
        <v>2.7</v>
      </c>
      <c r="K2530" s="21">
        <f t="shared" si="96"/>
        <v>6.3</v>
      </c>
      <c r="L2530" s="21" t="s">
        <v>7599</v>
      </c>
      <c r="M2530" s="21" t="s">
        <v>23</v>
      </c>
      <c r="N2530" s="21">
        <v>2013</v>
      </c>
      <c r="O2530" s="22" t="s">
        <v>584</v>
      </c>
      <c r="P2530" s="22" t="s">
        <v>792</v>
      </c>
      <c r="Q2530" s="21" t="s">
        <v>470</v>
      </c>
    </row>
    <row r="2531" s="1" customFormat="1" ht="24" spans="1:17">
      <c r="A2531" s="20">
        <v>2525</v>
      </c>
      <c r="B2531" s="21" t="s">
        <v>770</v>
      </c>
      <c r="C2531" s="21" t="s">
        <v>866</v>
      </c>
      <c r="D2531" s="21" t="s">
        <v>26</v>
      </c>
      <c r="E2531" s="21" t="s">
        <v>7826</v>
      </c>
      <c r="F2531" s="21" t="s">
        <v>220</v>
      </c>
      <c r="G2531" s="21" t="s">
        <v>7078</v>
      </c>
      <c r="H2531" s="21" t="s">
        <v>868</v>
      </c>
      <c r="I2531" s="21">
        <v>16</v>
      </c>
      <c r="J2531" s="21">
        <f t="shared" si="95"/>
        <v>4.8</v>
      </c>
      <c r="K2531" s="21">
        <f t="shared" si="96"/>
        <v>11.2</v>
      </c>
      <c r="L2531" s="21" t="s">
        <v>7130</v>
      </c>
      <c r="M2531" s="21" t="s">
        <v>23</v>
      </c>
      <c r="N2531" s="21">
        <v>1870</v>
      </c>
      <c r="O2531" s="22" t="s">
        <v>584</v>
      </c>
      <c r="P2531" s="22" t="s">
        <v>792</v>
      </c>
      <c r="Q2531" s="21" t="s">
        <v>7076</v>
      </c>
    </row>
    <row r="2532" s="1" customFormat="1" ht="24" spans="1:17">
      <c r="A2532" s="20">
        <v>2526</v>
      </c>
      <c r="B2532" s="21" t="s">
        <v>770</v>
      </c>
      <c r="C2532" s="21" t="s">
        <v>866</v>
      </c>
      <c r="D2532" s="21" t="s">
        <v>26</v>
      </c>
      <c r="E2532" s="21" t="s">
        <v>7827</v>
      </c>
      <c r="F2532" s="21" t="s">
        <v>220</v>
      </c>
      <c r="G2532" s="21" t="s">
        <v>7078</v>
      </c>
      <c r="H2532" s="21" t="s">
        <v>868</v>
      </c>
      <c r="I2532" s="21">
        <v>32</v>
      </c>
      <c r="J2532" s="21">
        <f t="shared" si="95"/>
        <v>9.6</v>
      </c>
      <c r="K2532" s="21">
        <f t="shared" si="96"/>
        <v>22.4</v>
      </c>
      <c r="L2532" s="21" t="s">
        <v>7072</v>
      </c>
      <c r="M2532" s="21" t="s">
        <v>23</v>
      </c>
      <c r="N2532" s="21">
        <v>2015</v>
      </c>
      <c r="O2532" s="22" t="s">
        <v>584</v>
      </c>
      <c r="P2532" s="22" t="s">
        <v>792</v>
      </c>
      <c r="Q2532" s="21" t="s">
        <v>7076</v>
      </c>
    </row>
    <row r="2533" s="1" customFormat="1" ht="24" spans="1:17">
      <c r="A2533" s="20">
        <v>2527</v>
      </c>
      <c r="B2533" s="21" t="s">
        <v>770</v>
      </c>
      <c r="C2533" s="21" t="s">
        <v>866</v>
      </c>
      <c r="D2533" s="21" t="s">
        <v>26</v>
      </c>
      <c r="E2533" s="21" t="s">
        <v>7828</v>
      </c>
      <c r="F2533" s="21" t="s">
        <v>28</v>
      </c>
      <c r="G2533" s="21" t="s">
        <v>47</v>
      </c>
      <c r="H2533" s="21" t="s">
        <v>868</v>
      </c>
      <c r="I2533" s="21">
        <v>15</v>
      </c>
      <c r="J2533" s="21">
        <f t="shared" si="95"/>
        <v>4.5</v>
      </c>
      <c r="K2533" s="21">
        <f t="shared" si="96"/>
        <v>10.5</v>
      </c>
      <c r="L2533" s="21" t="s">
        <v>7596</v>
      </c>
      <c r="M2533" s="21" t="s">
        <v>23</v>
      </c>
      <c r="N2533" s="21">
        <v>2002</v>
      </c>
      <c r="O2533" s="22" t="s">
        <v>584</v>
      </c>
      <c r="P2533" s="22" t="s">
        <v>792</v>
      </c>
      <c r="Q2533" s="21" t="s">
        <v>7085</v>
      </c>
    </row>
    <row r="2534" s="1" customFormat="1" ht="24" spans="1:17">
      <c r="A2534" s="20">
        <v>2528</v>
      </c>
      <c r="B2534" s="21" t="s">
        <v>770</v>
      </c>
      <c r="C2534" s="21" t="s">
        <v>866</v>
      </c>
      <c r="D2534" s="21" t="s">
        <v>26</v>
      </c>
      <c r="E2534" s="21" t="s">
        <v>7829</v>
      </c>
      <c r="F2534" s="21" t="s">
        <v>159</v>
      </c>
      <c r="G2534" s="21" t="s">
        <v>7830</v>
      </c>
      <c r="H2534" s="21" t="s">
        <v>868</v>
      </c>
      <c r="I2534" s="21">
        <v>26</v>
      </c>
      <c r="J2534" s="21">
        <f t="shared" si="95"/>
        <v>7.8</v>
      </c>
      <c r="K2534" s="21">
        <f t="shared" si="96"/>
        <v>18.2</v>
      </c>
      <c r="L2534" s="21" t="s">
        <v>7599</v>
      </c>
      <c r="M2534" s="21" t="s">
        <v>23</v>
      </c>
      <c r="N2534" s="21">
        <v>2013</v>
      </c>
      <c r="O2534" s="22" t="s">
        <v>584</v>
      </c>
      <c r="P2534" s="22" t="s">
        <v>792</v>
      </c>
      <c r="Q2534" s="21" t="s">
        <v>6925</v>
      </c>
    </row>
    <row r="2535" s="1" customFormat="1" ht="24" spans="1:17">
      <c r="A2535" s="20">
        <v>2529</v>
      </c>
      <c r="B2535" s="21" t="s">
        <v>770</v>
      </c>
      <c r="C2535" s="21" t="s">
        <v>866</v>
      </c>
      <c r="D2535" s="21" t="s">
        <v>26</v>
      </c>
      <c r="E2535" s="21" t="s">
        <v>7831</v>
      </c>
      <c r="F2535" s="21" t="s">
        <v>7528</v>
      </c>
      <c r="G2535" s="21" t="s">
        <v>7529</v>
      </c>
      <c r="H2535" s="21" t="s">
        <v>868</v>
      </c>
      <c r="I2535" s="21">
        <v>150</v>
      </c>
      <c r="J2535" s="21">
        <f t="shared" si="95"/>
        <v>45</v>
      </c>
      <c r="K2535" s="21">
        <f t="shared" si="96"/>
        <v>105</v>
      </c>
      <c r="L2535" s="21" t="s">
        <v>7130</v>
      </c>
      <c r="M2535" s="21" t="s">
        <v>23</v>
      </c>
      <c r="N2535" s="21">
        <v>1870</v>
      </c>
      <c r="O2535" s="22" t="s">
        <v>584</v>
      </c>
      <c r="P2535" s="22" t="s">
        <v>792</v>
      </c>
      <c r="Q2535" s="21" t="s">
        <v>7246</v>
      </c>
    </row>
    <row r="2536" s="1" customFormat="1" ht="24" spans="1:17">
      <c r="A2536" s="20">
        <v>2530</v>
      </c>
      <c r="B2536" s="21" t="s">
        <v>770</v>
      </c>
      <c r="C2536" s="21" t="s">
        <v>866</v>
      </c>
      <c r="D2536" s="21" t="s">
        <v>26</v>
      </c>
      <c r="E2536" s="21" t="s">
        <v>7832</v>
      </c>
      <c r="F2536" s="21" t="s">
        <v>233</v>
      </c>
      <c r="G2536" s="21" t="s">
        <v>1370</v>
      </c>
      <c r="H2536" s="21" t="s">
        <v>868</v>
      </c>
      <c r="I2536" s="21">
        <v>40</v>
      </c>
      <c r="J2536" s="21">
        <f t="shared" si="95"/>
        <v>12</v>
      </c>
      <c r="K2536" s="21">
        <f t="shared" si="96"/>
        <v>28</v>
      </c>
      <c r="L2536" s="21" t="s">
        <v>7072</v>
      </c>
      <c r="M2536" s="21" t="s">
        <v>23</v>
      </c>
      <c r="N2536" s="21">
        <v>2015</v>
      </c>
      <c r="O2536" s="22" t="s">
        <v>584</v>
      </c>
      <c r="P2536" s="22" t="s">
        <v>792</v>
      </c>
      <c r="Q2536" s="21" t="s">
        <v>6932</v>
      </c>
    </row>
    <row r="2537" s="1" customFormat="1" ht="24" spans="1:17">
      <c r="A2537" s="20">
        <v>2531</v>
      </c>
      <c r="B2537" s="21" t="s">
        <v>770</v>
      </c>
      <c r="C2537" s="21" t="s">
        <v>866</v>
      </c>
      <c r="D2537" s="21" t="s">
        <v>26</v>
      </c>
      <c r="E2537" s="21" t="s">
        <v>7833</v>
      </c>
      <c r="F2537" s="21" t="s">
        <v>233</v>
      </c>
      <c r="G2537" s="21" t="s">
        <v>7453</v>
      </c>
      <c r="H2537" s="21" t="s">
        <v>868</v>
      </c>
      <c r="I2537" s="21">
        <v>18</v>
      </c>
      <c r="J2537" s="21">
        <f t="shared" si="95"/>
        <v>5.4</v>
      </c>
      <c r="K2537" s="21">
        <f t="shared" si="96"/>
        <v>12.6</v>
      </c>
      <c r="L2537" s="21" t="s">
        <v>7596</v>
      </c>
      <c r="M2537" s="21" t="s">
        <v>23</v>
      </c>
      <c r="N2537" s="21">
        <v>2002</v>
      </c>
      <c r="O2537" s="22" t="s">
        <v>584</v>
      </c>
      <c r="P2537" s="22" t="s">
        <v>792</v>
      </c>
      <c r="Q2537" s="21" t="s">
        <v>6932</v>
      </c>
    </row>
    <row r="2538" s="1" customFormat="1" ht="24" spans="1:17">
      <c r="A2538" s="20">
        <v>2532</v>
      </c>
      <c r="B2538" s="21" t="s">
        <v>770</v>
      </c>
      <c r="C2538" s="21" t="s">
        <v>866</v>
      </c>
      <c r="D2538" s="21" t="s">
        <v>26</v>
      </c>
      <c r="E2538" s="21" t="s">
        <v>7834</v>
      </c>
      <c r="F2538" s="21" t="s">
        <v>116</v>
      </c>
      <c r="G2538" s="21" t="s">
        <v>5166</v>
      </c>
      <c r="H2538" s="21" t="s">
        <v>868</v>
      </c>
      <c r="I2538" s="21">
        <v>60</v>
      </c>
      <c r="J2538" s="21">
        <f t="shared" si="95"/>
        <v>18</v>
      </c>
      <c r="K2538" s="21">
        <f t="shared" si="96"/>
        <v>42</v>
      </c>
      <c r="L2538" s="21" t="s">
        <v>7599</v>
      </c>
      <c r="M2538" s="21" t="s">
        <v>23</v>
      </c>
      <c r="N2538" s="21">
        <v>2013</v>
      </c>
      <c r="O2538" s="22" t="s">
        <v>584</v>
      </c>
      <c r="P2538" s="22" t="s">
        <v>792</v>
      </c>
      <c r="Q2538" s="21" t="s">
        <v>7034</v>
      </c>
    </row>
    <row r="2539" s="1" customFormat="1" ht="24" spans="1:17">
      <c r="A2539" s="20">
        <v>2533</v>
      </c>
      <c r="B2539" s="21" t="s">
        <v>770</v>
      </c>
      <c r="C2539" s="21" t="s">
        <v>866</v>
      </c>
      <c r="D2539" s="21" t="s">
        <v>26</v>
      </c>
      <c r="E2539" s="21" t="s">
        <v>7835</v>
      </c>
      <c r="F2539" s="21" t="s">
        <v>285</v>
      </c>
      <c r="G2539" s="21" t="s">
        <v>7676</v>
      </c>
      <c r="H2539" s="21" t="s">
        <v>868</v>
      </c>
      <c r="I2539" s="21">
        <v>10</v>
      </c>
      <c r="J2539" s="21">
        <f t="shared" si="95"/>
        <v>3</v>
      </c>
      <c r="K2539" s="21">
        <f t="shared" si="96"/>
        <v>7</v>
      </c>
      <c r="L2539" s="21" t="s">
        <v>7130</v>
      </c>
      <c r="M2539" s="21" t="s">
        <v>23</v>
      </c>
      <c r="N2539" s="21">
        <v>1870</v>
      </c>
      <c r="O2539" s="22" t="s">
        <v>584</v>
      </c>
      <c r="P2539" s="22" t="s">
        <v>792</v>
      </c>
      <c r="Q2539" s="21" t="s">
        <v>6947</v>
      </c>
    </row>
    <row r="2540" s="1" customFormat="1" ht="24" spans="1:17">
      <c r="A2540" s="20">
        <v>2534</v>
      </c>
      <c r="B2540" s="21" t="s">
        <v>770</v>
      </c>
      <c r="C2540" s="21" t="s">
        <v>866</v>
      </c>
      <c r="D2540" s="21" t="s">
        <v>26</v>
      </c>
      <c r="E2540" s="21" t="s">
        <v>7836</v>
      </c>
      <c r="F2540" s="21" t="s">
        <v>94</v>
      </c>
      <c r="G2540" s="21" t="s">
        <v>7223</v>
      </c>
      <c r="H2540" s="21" t="s">
        <v>868</v>
      </c>
      <c r="I2540" s="21">
        <v>8</v>
      </c>
      <c r="J2540" s="21">
        <f t="shared" si="95"/>
        <v>2.4</v>
      </c>
      <c r="K2540" s="21">
        <f t="shared" si="96"/>
        <v>5.6</v>
      </c>
      <c r="L2540" s="21" t="s">
        <v>7072</v>
      </c>
      <c r="M2540" s="21" t="s">
        <v>23</v>
      </c>
      <c r="N2540" s="21">
        <v>2015</v>
      </c>
      <c r="O2540" s="22" t="s">
        <v>584</v>
      </c>
      <c r="P2540" s="22" t="s">
        <v>792</v>
      </c>
      <c r="Q2540" s="21" t="s">
        <v>6972</v>
      </c>
    </row>
    <row r="2541" s="1" customFormat="1" ht="24" spans="1:17">
      <c r="A2541" s="20">
        <v>2535</v>
      </c>
      <c r="B2541" s="21" t="s">
        <v>770</v>
      </c>
      <c r="C2541" s="21" t="s">
        <v>866</v>
      </c>
      <c r="D2541" s="21" t="s">
        <v>26</v>
      </c>
      <c r="E2541" s="21" t="s">
        <v>7837</v>
      </c>
      <c r="F2541" s="21" t="s">
        <v>77</v>
      </c>
      <c r="G2541" s="21" t="s">
        <v>7690</v>
      </c>
      <c r="H2541" s="21" t="s">
        <v>868</v>
      </c>
      <c r="I2541" s="21">
        <v>45</v>
      </c>
      <c r="J2541" s="21">
        <f t="shared" si="95"/>
        <v>13.5</v>
      </c>
      <c r="K2541" s="21">
        <f t="shared" si="96"/>
        <v>31.5</v>
      </c>
      <c r="L2541" s="21" t="s">
        <v>7599</v>
      </c>
      <c r="M2541" s="21" t="s">
        <v>23</v>
      </c>
      <c r="N2541" s="21">
        <v>2013</v>
      </c>
      <c r="O2541" s="22" t="s">
        <v>584</v>
      </c>
      <c r="P2541" s="22" t="s">
        <v>792</v>
      </c>
      <c r="Q2541" s="21" t="s">
        <v>7011</v>
      </c>
    </row>
    <row r="2542" s="1" customFormat="1" ht="24" spans="1:17">
      <c r="A2542" s="20">
        <v>2536</v>
      </c>
      <c r="B2542" s="21" t="s">
        <v>770</v>
      </c>
      <c r="C2542" s="21" t="s">
        <v>866</v>
      </c>
      <c r="D2542" s="21" t="s">
        <v>26</v>
      </c>
      <c r="E2542" s="21" t="s">
        <v>7838</v>
      </c>
      <c r="F2542" s="21" t="s">
        <v>159</v>
      </c>
      <c r="G2542" s="21" t="s">
        <v>7523</v>
      </c>
      <c r="H2542" s="21" t="s">
        <v>868</v>
      </c>
      <c r="I2542" s="21">
        <v>1</v>
      </c>
      <c r="J2542" s="21">
        <f t="shared" si="95"/>
        <v>0.3</v>
      </c>
      <c r="K2542" s="21">
        <f t="shared" si="96"/>
        <v>0.7</v>
      </c>
      <c r="L2542" s="21" t="s">
        <v>7130</v>
      </c>
      <c r="M2542" s="21" t="s">
        <v>23</v>
      </c>
      <c r="N2542" s="21">
        <v>1870</v>
      </c>
      <c r="O2542" s="22" t="s">
        <v>584</v>
      </c>
      <c r="P2542" s="22" t="s">
        <v>792</v>
      </c>
      <c r="Q2542" s="21" t="s">
        <v>6925</v>
      </c>
    </row>
    <row r="2543" s="1" customFormat="1" ht="24" spans="1:17">
      <c r="A2543" s="20">
        <v>2537</v>
      </c>
      <c r="B2543" s="21" t="s">
        <v>770</v>
      </c>
      <c r="C2543" s="67" t="s">
        <v>7839</v>
      </c>
      <c r="D2543" s="21" t="s">
        <v>26</v>
      </c>
      <c r="E2543" s="21" t="s">
        <v>7840</v>
      </c>
      <c r="F2543" s="21" t="s">
        <v>198</v>
      </c>
      <c r="G2543" s="21" t="s">
        <v>1581</v>
      </c>
      <c r="H2543" s="68" t="s">
        <v>7841</v>
      </c>
      <c r="I2543" s="29">
        <v>296.0344</v>
      </c>
      <c r="J2543" s="21">
        <f t="shared" si="95"/>
        <v>88.81032</v>
      </c>
      <c r="K2543" s="21">
        <f t="shared" si="96"/>
        <v>207.22408</v>
      </c>
      <c r="L2543" s="21" t="s">
        <v>7072</v>
      </c>
      <c r="M2543" s="21" t="s">
        <v>23</v>
      </c>
      <c r="N2543" s="21">
        <v>2015</v>
      </c>
      <c r="O2543" s="22" t="s">
        <v>584</v>
      </c>
      <c r="P2543" s="22" t="s">
        <v>792</v>
      </c>
      <c r="Q2543" s="21" t="s">
        <v>7842</v>
      </c>
    </row>
    <row r="2544" s="1" customFormat="1" ht="24" spans="1:17">
      <c r="A2544" s="20">
        <v>2538</v>
      </c>
      <c r="B2544" s="21" t="s">
        <v>770</v>
      </c>
      <c r="C2544" s="67" t="s">
        <v>7839</v>
      </c>
      <c r="D2544" s="21" t="s">
        <v>26</v>
      </c>
      <c r="E2544" s="21" t="s">
        <v>7843</v>
      </c>
      <c r="F2544" s="21" t="s">
        <v>198</v>
      </c>
      <c r="G2544" s="21" t="s">
        <v>7844</v>
      </c>
      <c r="H2544" s="68" t="s">
        <v>7841</v>
      </c>
      <c r="I2544" s="29">
        <v>568</v>
      </c>
      <c r="J2544" s="21">
        <f t="shared" si="95"/>
        <v>170.4</v>
      </c>
      <c r="K2544" s="21">
        <f t="shared" si="96"/>
        <v>397.6</v>
      </c>
      <c r="L2544" s="21" t="s">
        <v>7596</v>
      </c>
      <c r="M2544" s="21" t="s">
        <v>23</v>
      </c>
      <c r="N2544" s="21">
        <v>2002</v>
      </c>
      <c r="O2544" s="22" t="s">
        <v>584</v>
      </c>
      <c r="P2544" s="22" t="s">
        <v>792</v>
      </c>
      <c r="Q2544" s="21" t="s">
        <v>7842</v>
      </c>
    </row>
    <row r="2545" s="1" customFormat="1" ht="24" spans="1:17">
      <c r="A2545" s="20">
        <v>2539</v>
      </c>
      <c r="B2545" s="21" t="s">
        <v>770</v>
      </c>
      <c r="C2545" s="67" t="s">
        <v>7839</v>
      </c>
      <c r="D2545" s="21" t="s">
        <v>26</v>
      </c>
      <c r="E2545" s="21" t="s">
        <v>7845</v>
      </c>
      <c r="F2545" s="21" t="s">
        <v>198</v>
      </c>
      <c r="G2545" s="21" t="s">
        <v>1544</v>
      </c>
      <c r="H2545" s="68" t="s">
        <v>7841</v>
      </c>
      <c r="I2545" s="29">
        <v>522</v>
      </c>
      <c r="J2545" s="21">
        <f t="shared" si="95"/>
        <v>156.6</v>
      </c>
      <c r="K2545" s="21">
        <f t="shared" si="96"/>
        <v>365.4</v>
      </c>
      <c r="L2545" s="21" t="s">
        <v>7599</v>
      </c>
      <c r="M2545" s="21" t="s">
        <v>23</v>
      </c>
      <c r="N2545" s="21">
        <v>2013</v>
      </c>
      <c r="O2545" s="22" t="s">
        <v>584</v>
      </c>
      <c r="P2545" s="22" t="s">
        <v>792</v>
      </c>
      <c r="Q2545" s="21" t="s">
        <v>7842</v>
      </c>
    </row>
    <row r="2546" s="1" customFormat="1" ht="24" spans="1:17">
      <c r="A2546" s="20">
        <v>2540</v>
      </c>
      <c r="B2546" s="21" t="s">
        <v>770</v>
      </c>
      <c r="C2546" s="21" t="s">
        <v>7846</v>
      </c>
      <c r="D2546" s="21" t="s">
        <v>26</v>
      </c>
      <c r="E2546" s="21" t="s">
        <v>7847</v>
      </c>
      <c r="F2546" s="21" t="s">
        <v>146</v>
      </c>
      <c r="G2546" s="21" t="s">
        <v>7574</v>
      </c>
      <c r="H2546" s="68" t="s">
        <v>7848</v>
      </c>
      <c r="I2546" s="29">
        <v>40</v>
      </c>
      <c r="J2546" s="21">
        <f t="shared" si="95"/>
        <v>12</v>
      </c>
      <c r="K2546" s="21">
        <f t="shared" si="96"/>
        <v>28</v>
      </c>
      <c r="L2546" s="21" t="s">
        <v>7130</v>
      </c>
      <c r="M2546" s="21" t="s">
        <v>23</v>
      </c>
      <c r="N2546" s="21">
        <v>1870</v>
      </c>
      <c r="O2546" s="22" t="s">
        <v>584</v>
      </c>
      <c r="P2546" s="22" t="s">
        <v>792</v>
      </c>
      <c r="Q2546" s="21" t="s">
        <v>6903</v>
      </c>
    </row>
    <row r="2547" s="1" customFormat="1" ht="24" spans="1:17">
      <c r="A2547" s="20">
        <v>2541</v>
      </c>
      <c r="B2547" s="21" t="s">
        <v>770</v>
      </c>
      <c r="C2547" s="21" t="s">
        <v>866</v>
      </c>
      <c r="D2547" s="21" t="s">
        <v>26</v>
      </c>
      <c r="E2547" s="21" t="s">
        <v>7849</v>
      </c>
      <c r="F2547" s="21" t="s">
        <v>177</v>
      </c>
      <c r="G2547" s="21" t="s">
        <v>7850</v>
      </c>
      <c r="H2547" s="21" t="s">
        <v>868</v>
      </c>
      <c r="I2547" s="21">
        <v>20</v>
      </c>
      <c r="J2547" s="21">
        <f t="shared" si="95"/>
        <v>6</v>
      </c>
      <c r="K2547" s="21">
        <f t="shared" si="96"/>
        <v>14</v>
      </c>
      <c r="L2547" s="21" t="s">
        <v>7130</v>
      </c>
      <c r="M2547" s="21" t="s">
        <v>23</v>
      </c>
      <c r="N2547" s="21">
        <v>1870</v>
      </c>
      <c r="O2547" s="22" t="s">
        <v>584</v>
      </c>
      <c r="P2547" s="22" t="s">
        <v>792</v>
      </c>
      <c r="Q2547" s="21" t="s">
        <v>470</v>
      </c>
    </row>
    <row r="2548" s="1" customFormat="1" ht="24" spans="1:17">
      <c r="A2548" s="20">
        <v>2542</v>
      </c>
      <c r="B2548" s="21" t="s">
        <v>770</v>
      </c>
      <c r="C2548" s="21" t="s">
        <v>866</v>
      </c>
      <c r="D2548" s="21" t="s">
        <v>26</v>
      </c>
      <c r="E2548" s="21" t="s">
        <v>7851</v>
      </c>
      <c r="F2548" s="21" t="s">
        <v>177</v>
      </c>
      <c r="G2548" s="21" t="s">
        <v>190</v>
      </c>
      <c r="H2548" s="21" t="s">
        <v>868</v>
      </c>
      <c r="I2548" s="21">
        <v>40</v>
      </c>
      <c r="J2548" s="21">
        <f t="shared" si="95"/>
        <v>12</v>
      </c>
      <c r="K2548" s="21">
        <f t="shared" si="96"/>
        <v>28</v>
      </c>
      <c r="L2548" s="21" t="s">
        <v>7599</v>
      </c>
      <c r="M2548" s="21" t="s">
        <v>23</v>
      </c>
      <c r="N2548" s="21">
        <v>2013</v>
      </c>
      <c r="O2548" s="22" t="s">
        <v>584</v>
      </c>
      <c r="P2548" s="22" t="s">
        <v>792</v>
      </c>
      <c r="Q2548" s="21" t="s">
        <v>470</v>
      </c>
    </row>
    <row r="2549" s="1" customFormat="1" ht="24" spans="1:17">
      <c r="A2549" s="20">
        <v>2543</v>
      </c>
      <c r="B2549" s="21" t="s">
        <v>770</v>
      </c>
      <c r="C2549" s="21" t="s">
        <v>866</v>
      </c>
      <c r="D2549" s="21" t="s">
        <v>26</v>
      </c>
      <c r="E2549" s="21" t="s">
        <v>7852</v>
      </c>
      <c r="F2549" s="21" t="s">
        <v>133</v>
      </c>
      <c r="G2549" s="21" t="s">
        <v>7433</v>
      </c>
      <c r="H2549" s="21" t="s">
        <v>868</v>
      </c>
      <c r="I2549" s="21">
        <v>10</v>
      </c>
      <c r="J2549" s="21">
        <f t="shared" si="95"/>
        <v>3</v>
      </c>
      <c r="K2549" s="21">
        <f t="shared" si="96"/>
        <v>7</v>
      </c>
      <c r="L2549" s="21" t="s">
        <v>7072</v>
      </c>
      <c r="M2549" s="21" t="s">
        <v>23</v>
      </c>
      <c r="N2549" s="21">
        <v>2015</v>
      </c>
      <c r="O2549" s="22" t="s">
        <v>584</v>
      </c>
      <c r="P2549" s="22" t="s">
        <v>792</v>
      </c>
      <c r="Q2549" s="21" t="s">
        <v>7144</v>
      </c>
    </row>
    <row r="2550" s="1" customFormat="1" ht="36" spans="1:17">
      <c r="A2550" s="20">
        <v>2544</v>
      </c>
      <c r="B2550" s="21" t="s">
        <v>770</v>
      </c>
      <c r="C2550" s="21" t="s">
        <v>866</v>
      </c>
      <c r="D2550" s="21" t="s">
        <v>26</v>
      </c>
      <c r="E2550" s="21" t="s">
        <v>7853</v>
      </c>
      <c r="F2550" s="21" t="s">
        <v>77</v>
      </c>
      <c r="G2550" s="21" t="s">
        <v>7854</v>
      </c>
      <c r="H2550" s="21" t="s">
        <v>868</v>
      </c>
      <c r="I2550" s="21">
        <v>20</v>
      </c>
      <c r="J2550" s="21">
        <f t="shared" si="95"/>
        <v>6</v>
      </c>
      <c r="K2550" s="21">
        <f t="shared" si="96"/>
        <v>14</v>
      </c>
      <c r="L2550" s="21" t="s">
        <v>7596</v>
      </c>
      <c r="M2550" s="21" t="s">
        <v>23</v>
      </c>
      <c r="N2550" s="21">
        <v>2002</v>
      </c>
      <c r="O2550" s="22" t="s">
        <v>584</v>
      </c>
      <c r="P2550" s="22" t="s">
        <v>792</v>
      </c>
      <c r="Q2550" s="21" t="s">
        <v>7011</v>
      </c>
    </row>
    <row r="2551" s="1" customFormat="1" ht="24" spans="1:17">
      <c r="A2551" s="20">
        <v>2545</v>
      </c>
      <c r="B2551" s="21" t="s">
        <v>770</v>
      </c>
      <c r="C2551" s="20" t="s">
        <v>771</v>
      </c>
      <c r="D2551" s="21" t="s">
        <v>26</v>
      </c>
      <c r="E2551" s="21" t="s">
        <v>7855</v>
      </c>
      <c r="F2551" s="21" t="s">
        <v>28</v>
      </c>
      <c r="G2551" s="21" t="s">
        <v>38</v>
      </c>
      <c r="H2551" s="68" t="s">
        <v>7848</v>
      </c>
      <c r="I2551" s="69">
        <v>296.91</v>
      </c>
      <c r="J2551" s="21">
        <f t="shared" si="95"/>
        <v>89.073</v>
      </c>
      <c r="K2551" s="21">
        <f t="shared" si="96"/>
        <v>207.837</v>
      </c>
      <c r="L2551" s="21" t="s">
        <v>7599</v>
      </c>
      <c r="M2551" s="21" t="s">
        <v>23</v>
      </c>
      <c r="N2551" s="21">
        <v>2013</v>
      </c>
      <c r="O2551" s="22" t="s">
        <v>584</v>
      </c>
      <c r="P2551" s="22" t="s">
        <v>792</v>
      </c>
      <c r="Q2551" s="21" t="s">
        <v>7842</v>
      </c>
    </row>
    <row r="2552" s="1" customFormat="1" ht="24" spans="1:17">
      <c r="A2552" s="20">
        <v>2546</v>
      </c>
      <c r="B2552" s="21" t="s">
        <v>770</v>
      </c>
      <c r="C2552" s="20" t="s">
        <v>771</v>
      </c>
      <c r="D2552" s="21" t="s">
        <v>26</v>
      </c>
      <c r="E2552" s="21" t="s">
        <v>7856</v>
      </c>
      <c r="F2552" s="21" t="s">
        <v>28</v>
      </c>
      <c r="G2552" s="21" t="s">
        <v>38</v>
      </c>
      <c r="H2552" s="68" t="s">
        <v>7848</v>
      </c>
      <c r="I2552" s="70">
        <v>99.35</v>
      </c>
      <c r="J2552" s="21">
        <f t="shared" si="95"/>
        <v>29.805</v>
      </c>
      <c r="K2552" s="21">
        <f t="shared" si="96"/>
        <v>69.545</v>
      </c>
      <c r="L2552" s="21" t="s">
        <v>7130</v>
      </c>
      <c r="M2552" s="21" t="s">
        <v>23</v>
      </c>
      <c r="N2552" s="21">
        <v>1870</v>
      </c>
      <c r="O2552" s="22" t="s">
        <v>584</v>
      </c>
      <c r="P2552" s="22" t="s">
        <v>792</v>
      </c>
      <c r="Q2552" s="21" t="s">
        <v>7842</v>
      </c>
    </row>
    <row r="2553" s="1" customFormat="1" ht="24" spans="1:17">
      <c r="A2553" s="20">
        <v>2547</v>
      </c>
      <c r="B2553" s="21" t="s">
        <v>770</v>
      </c>
      <c r="C2553" s="20" t="s">
        <v>771</v>
      </c>
      <c r="D2553" s="21" t="s">
        <v>26</v>
      </c>
      <c r="E2553" s="21" t="s">
        <v>7857</v>
      </c>
      <c r="F2553" s="21" t="s">
        <v>28</v>
      </c>
      <c r="G2553" s="21" t="s">
        <v>38</v>
      </c>
      <c r="H2553" s="21" t="s">
        <v>372</v>
      </c>
      <c r="I2553" s="69">
        <v>4.95</v>
      </c>
      <c r="J2553" s="21">
        <f t="shared" si="95"/>
        <v>1.485</v>
      </c>
      <c r="K2553" s="21">
        <f t="shared" si="96"/>
        <v>3.465</v>
      </c>
      <c r="L2553" s="21" t="s">
        <v>7072</v>
      </c>
      <c r="M2553" s="21" t="s">
        <v>23</v>
      </c>
      <c r="N2553" s="21">
        <v>2015</v>
      </c>
      <c r="O2553" s="22" t="s">
        <v>584</v>
      </c>
      <c r="P2553" s="22" t="s">
        <v>792</v>
      </c>
      <c r="Q2553" s="21" t="s">
        <v>7842</v>
      </c>
    </row>
    <row r="2554" s="1" customFormat="1" ht="24" spans="1:17">
      <c r="A2554" s="20">
        <v>2548</v>
      </c>
      <c r="B2554" s="21" t="s">
        <v>770</v>
      </c>
      <c r="C2554" s="20" t="s">
        <v>771</v>
      </c>
      <c r="D2554" s="21" t="s">
        <v>26</v>
      </c>
      <c r="E2554" s="21" t="s">
        <v>7858</v>
      </c>
      <c r="F2554" s="21" t="s">
        <v>28</v>
      </c>
      <c r="G2554" s="21" t="s">
        <v>38</v>
      </c>
      <c r="H2554" s="21" t="s">
        <v>372</v>
      </c>
      <c r="I2554" s="69">
        <v>29.46</v>
      </c>
      <c r="J2554" s="21">
        <f t="shared" si="95"/>
        <v>8.838</v>
      </c>
      <c r="K2554" s="21">
        <f t="shared" si="96"/>
        <v>20.622</v>
      </c>
      <c r="L2554" s="21" t="s">
        <v>7596</v>
      </c>
      <c r="M2554" s="21" t="s">
        <v>23</v>
      </c>
      <c r="N2554" s="21">
        <v>2002</v>
      </c>
      <c r="O2554" s="22" t="s">
        <v>584</v>
      </c>
      <c r="P2554" s="22" t="s">
        <v>792</v>
      </c>
      <c r="Q2554" s="21" t="s">
        <v>7842</v>
      </c>
    </row>
    <row r="2555" s="1" customFormat="1" ht="24" spans="1:17">
      <c r="A2555" s="20">
        <v>2549</v>
      </c>
      <c r="B2555" s="21" t="s">
        <v>770</v>
      </c>
      <c r="C2555" s="20" t="s">
        <v>771</v>
      </c>
      <c r="D2555" s="21" t="s">
        <v>26</v>
      </c>
      <c r="E2555" s="21" t="s">
        <v>7859</v>
      </c>
      <c r="F2555" s="21" t="s">
        <v>28</v>
      </c>
      <c r="G2555" s="21" t="s">
        <v>38</v>
      </c>
      <c r="H2555" s="21" t="s">
        <v>889</v>
      </c>
      <c r="I2555" s="69">
        <v>39.74</v>
      </c>
      <c r="J2555" s="21">
        <f t="shared" si="95"/>
        <v>11.922</v>
      </c>
      <c r="K2555" s="21">
        <f t="shared" si="96"/>
        <v>27.818</v>
      </c>
      <c r="L2555" s="21" t="s">
        <v>7599</v>
      </c>
      <c r="M2555" s="21" t="s">
        <v>23</v>
      </c>
      <c r="N2555" s="21">
        <v>2013</v>
      </c>
      <c r="O2555" s="22" t="s">
        <v>584</v>
      </c>
      <c r="P2555" s="22" t="s">
        <v>792</v>
      </c>
      <c r="Q2555" s="21" t="s">
        <v>7842</v>
      </c>
    </row>
    <row r="2556" s="1" customFormat="1" ht="36" spans="1:17">
      <c r="A2556" s="20">
        <v>2550</v>
      </c>
      <c r="B2556" s="21" t="s">
        <v>770</v>
      </c>
      <c r="C2556" s="21" t="s">
        <v>794</v>
      </c>
      <c r="D2556" s="31" t="s">
        <v>26</v>
      </c>
      <c r="E2556" s="31" t="s">
        <v>7860</v>
      </c>
      <c r="F2556" s="31" t="s">
        <v>303</v>
      </c>
      <c r="G2556" s="31" t="s">
        <v>7861</v>
      </c>
      <c r="H2556" s="31" t="s">
        <v>7862</v>
      </c>
      <c r="I2556" s="31">
        <v>15.8</v>
      </c>
      <c r="J2556" s="21">
        <f t="shared" si="95"/>
        <v>4.74</v>
      </c>
      <c r="K2556" s="21">
        <f t="shared" si="96"/>
        <v>11.06</v>
      </c>
      <c r="L2556" s="31" t="s">
        <v>4138</v>
      </c>
      <c r="M2556" s="21" t="s">
        <v>23</v>
      </c>
      <c r="N2556" s="31" t="s">
        <v>7863</v>
      </c>
      <c r="O2556" s="71" t="s">
        <v>7864</v>
      </c>
      <c r="P2556" s="71" t="s">
        <v>7865</v>
      </c>
      <c r="Q2556" s="31" t="s">
        <v>801</v>
      </c>
    </row>
    <row r="2557" s="1" customFormat="1" ht="36" spans="1:17">
      <c r="A2557" s="20">
        <v>2551</v>
      </c>
      <c r="B2557" s="21" t="s">
        <v>770</v>
      </c>
      <c r="C2557" s="31" t="s">
        <v>1384</v>
      </c>
      <c r="D2557" s="31" t="s">
        <v>26</v>
      </c>
      <c r="E2557" s="31" t="s">
        <v>7866</v>
      </c>
      <c r="F2557" s="31" t="s">
        <v>303</v>
      </c>
      <c r="G2557" s="31" t="s">
        <v>7867</v>
      </c>
      <c r="H2557" s="31" t="s">
        <v>7868</v>
      </c>
      <c r="I2557" s="31">
        <v>7.5</v>
      </c>
      <c r="J2557" s="21">
        <f t="shared" si="95"/>
        <v>2.25</v>
      </c>
      <c r="K2557" s="21">
        <f t="shared" si="96"/>
        <v>5.25</v>
      </c>
      <c r="L2557" s="31" t="s">
        <v>7869</v>
      </c>
      <c r="M2557" s="21" t="s">
        <v>23</v>
      </c>
      <c r="N2557" s="31" t="s">
        <v>7870</v>
      </c>
      <c r="O2557" s="71" t="s">
        <v>7864</v>
      </c>
      <c r="P2557" s="71" t="s">
        <v>7865</v>
      </c>
      <c r="Q2557" s="31" t="s">
        <v>801</v>
      </c>
    </row>
    <row r="2558" s="1" customFormat="1" ht="72" spans="1:17">
      <c r="A2558" s="20">
        <v>2552</v>
      </c>
      <c r="B2558" s="21" t="s">
        <v>770</v>
      </c>
      <c r="C2558" s="21" t="s">
        <v>794</v>
      </c>
      <c r="D2558" s="31" t="s">
        <v>884</v>
      </c>
      <c r="E2558" s="31" t="s">
        <v>7871</v>
      </c>
      <c r="F2558" s="31" t="s">
        <v>303</v>
      </c>
      <c r="G2558" s="31" t="s">
        <v>7872</v>
      </c>
      <c r="H2558" s="31" t="s">
        <v>459</v>
      </c>
      <c r="I2558" s="31">
        <v>6.7</v>
      </c>
      <c r="J2558" s="21">
        <f t="shared" si="95"/>
        <v>2.01</v>
      </c>
      <c r="K2558" s="21">
        <f t="shared" si="96"/>
        <v>4.69</v>
      </c>
      <c r="L2558" s="31" t="s">
        <v>7873</v>
      </c>
      <c r="M2558" s="21" t="s">
        <v>23</v>
      </c>
      <c r="N2558" s="31" t="s">
        <v>4236</v>
      </c>
      <c r="O2558" s="71" t="s">
        <v>7864</v>
      </c>
      <c r="P2558" s="71" t="s">
        <v>7865</v>
      </c>
      <c r="Q2558" s="31" t="s">
        <v>7874</v>
      </c>
    </row>
    <row r="2559" s="1" customFormat="1" ht="36" spans="1:17">
      <c r="A2559" s="20">
        <v>2553</v>
      </c>
      <c r="B2559" s="21" t="s">
        <v>770</v>
      </c>
      <c r="C2559" s="21" t="s">
        <v>794</v>
      </c>
      <c r="D2559" s="31" t="s">
        <v>26</v>
      </c>
      <c r="E2559" s="31" t="s">
        <v>7875</v>
      </c>
      <c r="F2559" s="31" t="s">
        <v>303</v>
      </c>
      <c r="G2559" s="31" t="s">
        <v>7876</v>
      </c>
      <c r="H2559" s="31" t="s">
        <v>1683</v>
      </c>
      <c r="I2559" s="31">
        <v>5</v>
      </c>
      <c r="J2559" s="21">
        <f t="shared" si="95"/>
        <v>1.5</v>
      </c>
      <c r="K2559" s="21">
        <f t="shared" si="96"/>
        <v>3.5</v>
      </c>
      <c r="L2559" s="31" t="s">
        <v>7877</v>
      </c>
      <c r="M2559" s="21" t="s">
        <v>23</v>
      </c>
      <c r="N2559" s="31" t="s">
        <v>7878</v>
      </c>
      <c r="O2559" s="31">
        <v>2019.5</v>
      </c>
      <c r="P2559" s="31">
        <v>2019.7</v>
      </c>
      <c r="Q2559" s="31" t="s">
        <v>7879</v>
      </c>
    </row>
    <row r="2560" s="1" customFormat="1" ht="36" spans="1:17">
      <c r="A2560" s="20">
        <v>2554</v>
      </c>
      <c r="B2560" s="21" t="s">
        <v>770</v>
      </c>
      <c r="C2560" s="20" t="s">
        <v>771</v>
      </c>
      <c r="D2560" s="31" t="s">
        <v>26</v>
      </c>
      <c r="E2560" s="31" t="s">
        <v>7880</v>
      </c>
      <c r="F2560" s="31" t="s">
        <v>303</v>
      </c>
      <c r="G2560" s="31" t="s">
        <v>7881</v>
      </c>
      <c r="H2560" s="31" t="s">
        <v>372</v>
      </c>
      <c r="I2560" s="31">
        <v>15</v>
      </c>
      <c r="J2560" s="21">
        <f t="shared" si="95"/>
        <v>4.5</v>
      </c>
      <c r="K2560" s="21">
        <f t="shared" si="96"/>
        <v>10.5</v>
      </c>
      <c r="L2560" s="31" t="s">
        <v>7882</v>
      </c>
      <c r="M2560" s="21" t="s">
        <v>23</v>
      </c>
      <c r="N2560" s="31" t="s">
        <v>7883</v>
      </c>
      <c r="O2560" s="31">
        <v>2019.1</v>
      </c>
      <c r="P2560" s="31">
        <v>2019.11</v>
      </c>
      <c r="Q2560" s="31" t="s">
        <v>7879</v>
      </c>
    </row>
    <row r="2561" s="1" customFormat="1" ht="36" spans="1:17">
      <c r="A2561" s="20">
        <v>2555</v>
      </c>
      <c r="B2561" s="21" t="s">
        <v>770</v>
      </c>
      <c r="C2561" s="21" t="s">
        <v>794</v>
      </c>
      <c r="D2561" s="31" t="s">
        <v>884</v>
      </c>
      <c r="E2561" s="31" t="s">
        <v>7884</v>
      </c>
      <c r="F2561" s="31" t="s">
        <v>303</v>
      </c>
      <c r="G2561" s="31" t="s">
        <v>7885</v>
      </c>
      <c r="H2561" s="31" t="s">
        <v>7886</v>
      </c>
      <c r="I2561" s="31">
        <v>10</v>
      </c>
      <c r="J2561" s="21">
        <f t="shared" si="95"/>
        <v>3</v>
      </c>
      <c r="K2561" s="21">
        <f t="shared" si="96"/>
        <v>7</v>
      </c>
      <c r="L2561" s="31" t="s">
        <v>7887</v>
      </c>
      <c r="M2561" s="21" t="s">
        <v>23</v>
      </c>
      <c r="N2561" s="31" t="s">
        <v>7888</v>
      </c>
      <c r="O2561" s="31">
        <v>2019.3</v>
      </c>
      <c r="P2561" s="31">
        <v>2019.6</v>
      </c>
      <c r="Q2561" s="31" t="s">
        <v>7879</v>
      </c>
    </row>
    <row r="2562" s="1" customFormat="1" ht="36" spans="1:17">
      <c r="A2562" s="20">
        <v>2556</v>
      </c>
      <c r="B2562" s="21" t="s">
        <v>770</v>
      </c>
      <c r="C2562" s="21" t="s">
        <v>794</v>
      </c>
      <c r="D2562" s="31" t="s">
        <v>884</v>
      </c>
      <c r="E2562" s="31" t="s">
        <v>7889</v>
      </c>
      <c r="F2562" s="31" t="s">
        <v>220</v>
      </c>
      <c r="G2562" s="31" t="s">
        <v>7890</v>
      </c>
      <c r="H2562" s="31" t="s">
        <v>567</v>
      </c>
      <c r="I2562" s="31">
        <v>14.5</v>
      </c>
      <c r="J2562" s="21">
        <f t="shared" si="95"/>
        <v>4.35</v>
      </c>
      <c r="K2562" s="21">
        <f t="shared" si="96"/>
        <v>10.15</v>
      </c>
      <c r="L2562" s="31" t="s">
        <v>3900</v>
      </c>
      <c r="M2562" s="21" t="s">
        <v>23</v>
      </c>
      <c r="N2562" s="31" t="s">
        <v>7891</v>
      </c>
      <c r="O2562" s="74" t="s">
        <v>806</v>
      </c>
      <c r="P2562" s="74" t="s">
        <v>570</v>
      </c>
      <c r="Q2562" s="31" t="s">
        <v>3752</v>
      </c>
    </row>
    <row r="2563" s="1" customFormat="1" ht="36" spans="1:17">
      <c r="A2563" s="20">
        <v>2557</v>
      </c>
      <c r="B2563" s="21" t="s">
        <v>770</v>
      </c>
      <c r="C2563" s="21" t="s">
        <v>794</v>
      </c>
      <c r="D2563" s="31" t="s">
        <v>26</v>
      </c>
      <c r="E2563" s="31" t="s">
        <v>7892</v>
      </c>
      <c r="F2563" s="31" t="s">
        <v>220</v>
      </c>
      <c r="G2563" s="31" t="s">
        <v>7893</v>
      </c>
      <c r="H2563" s="31" t="s">
        <v>895</v>
      </c>
      <c r="I2563" s="31">
        <v>7</v>
      </c>
      <c r="J2563" s="21">
        <f t="shared" si="95"/>
        <v>2.1</v>
      </c>
      <c r="K2563" s="21">
        <f t="shared" si="96"/>
        <v>4.9</v>
      </c>
      <c r="L2563" s="31" t="s">
        <v>7894</v>
      </c>
      <c r="M2563" s="21" t="s">
        <v>23</v>
      </c>
      <c r="N2563" s="31" t="s">
        <v>7895</v>
      </c>
      <c r="O2563" s="74" t="s">
        <v>806</v>
      </c>
      <c r="P2563" s="74" t="s">
        <v>570</v>
      </c>
      <c r="Q2563" s="31" t="s">
        <v>3752</v>
      </c>
    </row>
    <row r="2564" s="1" customFormat="1" ht="48" spans="1:17">
      <c r="A2564" s="20">
        <v>2558</v>
      </c>
      <c r="B2564" s="21" t="s">
        <v>770</v>
      </c>
      <c r="C2564" s="21" t="s">
        <v>794</v>
      </c>
      <c r="D2564" s="31" t="s">
        <v>26</v>
      </c>
      <c r="E2564" s="31" t="s">
        <v>7896</v>
      </c>
      <c r="F2564" s="31" t="s">
        <v>220</v>
      </c>
      <c r="G2564" s="31" t="s">
        <v>7897</v>
      </c>
      <c r="H2564" s="31" t="s">
        <v>895</v>
      </c>
      <c r="I2564" s="31">
        <v>8.5</v>
      </c>
      <c r="J2564" s="21">
        <f t="shared" si="95"/>
        <v>2.55</v>
      </c>
      <c r="K2564" s="21">
        <f t="shared" si="96"/>
        <v>5.95</v>
      </c>
      <c r="L2564" s="31" t="s">
        <v>7894</v>
      </c>
      <c r="M2564" s="21" t="s">
        <v>23</v>
      </c>
      <c r="N2564" s="31" t="s">
        <v>7898</v>
      </c>
      <c r="O2564" s="74" t="s">
        <v>806</v>
      </c>
      <c r="P2564" s="74" t="s">
        <v>570</v>
      </c>
      <c r="Q2564" s="31" t="s">
        <v>3752</v>
      </c>
    </row>
    <row r="2565" s="1" customFormat="1" ht="36" spans="1:17">
      <c r="A2565" s="20">
        <v>2559</v>
      </c>
      <c r="B2565" s="21" t="s">
        <v>770</v>
      </c>
      <c r="C2565" s="20" t="s">
        <v>771</v>
      </c>
      <c r="D2565" s="31" t="s">
        <v>26</v>
      </c>
      <c r="E2565" s="31" t="s">
        <v>7899</v>
      </c>
      <c r="F2565" s="31" t="s">
        <v>308</v>
      </c>
      <c r="G2565" s="31" t="s">
        <v>7900</v>
      </c>
      <c r="H2565" s="31" t="s">
        <v>567</v>
      </c>
      <c r="I2565" s="31">
        <v>30</v>
      </c>
      <c r="J2565" s="21">
        <f t="shared" si="95"/>
        <v>9</v>
      </c>
      <c r="K2565" s="21">
        <f t="shared" si="96"/>
        <v>21</v>
      </c>
      <c r="L2565" s="31" t="s">
        <v>7901</v>
      </c>
      <c r="M2565" s="21" t="s">
        <v>23</v>
      </c>
      <c r="N2565" s="31" t="s">
        <v>7902</v>
      </c>
      <c r="O2565" s="74" t="s">
        <v>1178</v>
      </c>
      <c r="P2565" s="74" t="s">
        <v>319</v>
      </c>
      <c r="Q2565" s="31" t="s">
        <v>2737</v>
      </c>
    </row>
    <row r="2566" s="1" customFormat="1" ht="36" spans="1:17">
      <c r="A2566" s="20">
        <v>2560</v>
      </c>
      <c r="B2566" s="21" t="s">
        <v>770</v>
      </c>
      <c r="C2566" s="20" t="s">
        <v>771</v>
      </c>
      <c r="D2566" s="31" t="s">
        <v>26</v>
      </c>
      <c r="E2566" s="31" t="s">
        <v>7903</v>
      </c>
      <c r="F2566" s="31" t="s">
        <v>715</v>
      </c>
      <c r="G2566" s="31" t="s">
        <v>3593</v>
      </c>
      <c r="H2566" s="31" t="s">
        <v>372</v>
      </c>
      <c r="I2566" s="31">
        <v>28</v>
      </c>
      <c r="J2566" s="21">
        <f t="shared" si="95"/>
        <v>8.4</v>
      </c>
      <c r="K2566" s="21">
        <f t="shared" si="96"/>
        <v>19.6</v>
      </c>
      <c r="L2566" s="31" t="s">
        <v>7904</v>
      </c>
      <c r="M2566" s="21" t="s">
        <v>23</v>
      </c>
      <c r="N2566" s="31" t="s">
        <v>7905</v>
      </c>
      <c r="O2566" s="31">
        <v>2019.1</v>
      </c>
      <c r="P2566" s="31">
        <v>2019.6</v>
      </c>
      <c r="Q2566" s="31" t="s">
        <v>3593</v>
      </c>
    </row>
    <row r="2567" s="1" customFormat="1" ht="36" spans="1:17">
      <c r="A2567" s="20">
        <v>2561</v>
      </c>
      <c r="B2567" s="21" t="s">
        <v>770</v>
      </c>
      <c r="C2567" s="21" t="s">
        <v>794</v>
      </c>
      <c r="D2567" s="31" t="s">
        <v>884</v>
      </c>
      <c r="E2567" s="31" t="s">
        <v>7906</v>
      </c>
      <c r="F2567" s="31" t="s">
        <v>715</v>
      </c>
      <c r="G2567" s="31" t="s">
        <v>3593</v>
      </c>
      <c r="H2567" s="31" t="s">
        <v>459</v>
      </c>
      <c r="I2567" s="31">
        <v>2</v>
      </c>
      <c r="J2567" s="21">
        <f t="shared" si="95"/>
        <v>0.6</v>
      </c>
      <c r="K2567" s="21">
        <f t="shared" si="96"/>
        <v>1.4</v>
      </c>
      <c r="L2567" s="31" t="s">
        <v>7907</v>
      </c>
      <c r="M2567" s="21" t="s">
        <v>23</v>
      </c>
      <c r="N2567" s="31" t="s">
        <v>7908</v>
      </c>
      <c r="O2567" s="31">
        <v>2019.3</v>
      </c>
      <c r="P2567" s="31">
        <v>2019.6</v>
      </c>
      <c r="Q2567" s="31" t="s">
        <v>3593</v>
      </c>
    </row>
    <row r="2568" s="1" customFormat="1" ht="36" spans="1:17">
      <c r="A2568" s="20">
        <v>2562</v>
      </c>
      <c r="B2568" s="21" t="s">
        <v>770</v>
      </c>
      <c r="C2568" s="21" t="s">
        <v>794</v>
      </c>
      <c r="D2568" s="21" t="s">
        <v>26</v>
      </c>
      <c r="E2568" s="21" t="s">
        <v>7909</v>
      </c>
      <c r="F2568" s="21" t="s">
        <v>77</v>
      </c>
      <c r="G2568" s="21" t="s">
        <v>7910</v>
      </c>
      <c r="H2568" s="21" t="s">
        <v>459</v>
      </c>
      <c r="I2568" s="21">
        <v>7</v>
      </c>
      <c r="J2568" s="21">
        <f t="shared" si="95"/>
        <v>2.1</v>
      </c>
      <c r="K2568" s="21">
        <f t="shared" si="96"/>
        <v>4.9</v>
      </c>
      <c r="L2568" s="21" t="s">
        <v>3883</v>
      </c>
      <c r="M2568" s="21" t="s">
        <v>23</v>
      </c>
      <c r="N2568" s="21" t="s">
        <v>7911</v>
      </c>
      <c r="O2568" s="21">
        <v>2019.8</v>
      </c>
      <c r="P2568" s="21">
        <v>2019.11</v>
      </c>
      <c r="Q2568" s="21" t="s">
        <v>2108</v>
      </c>
    </row>
    <row r="2569" s="1" customFormat="1" ht="36" spans="1:17">
      <c r="A2569" s="20">
        <v>2563</v>
      </c>
      <c r="B2569" s="21" t="s">
        <v>770</v>
      </c>
      <c r="C2569" s="21" t="s">
        <v>794</v>
      </c>
      <c r="D2569" s="21" t="s">
        <v>26</v>
      </c>
      <c r="E2569" s="21" t="s">
        <v>7912</v>
      </c>
      <c r="F2569" s="21" t="s">
        <v>77</v>
      </c>
      <c r="G2569" s="21" t="s">
        <v>2106</v>
      </c>
      <c r="H2569" s="21" t="s">
        <v>435</v>
      </c>
      <c r="I2569" s="21">
        <v>5</v>
      </c>
      <c r="J2569" s="21">
        <f t="shared" si="95"/>
        <v>1.5</v>
      </c>
      <c r="K2569" s="21">
        <f t="shared" si="96"/>
        <v>3.5</v>
      </c>
      <c r="L2569" s="21" t="s">
        <v>7913</v>
      </c>
      <c r="M2569" s="21" t="s">
        <v>23</v>
      </c>
      <c r="N2569" s="21" t="s">
        <v>7914</v>
      </c>
      <c r="O2569" s="21">
        <v>2019.3</v>
      </c>
      <c r="P2569" s="21">
        <v>2019.11</v>
      </c>
      <c r="Q2569" s="21" t="s">
        <v>2108</v>
      </c>
    </row>
    <row r="2570" s="1" customFormat="1" ht="36" spans="1:17">
      <c r="A2570" s="20">
        <v>2564</v>
      </c>
      <c r="B2570" s="21" t="s">
        <v>770</v>
      </c>
      <c r="C2570" s="21" t="s">
        <v>794</v>
      </c>
      <c r="D2570" s="21" t="s">
        <v>26</v>
      </c>
      <c r="E2570" s="21" t="s">
        <v>7915</v>
      </c>
      <c r="F2570" s="21" t="s">
        <v>77</v>
      </c>
      <c r="G2570" s="21" t="s">
        <v>7916</v>
      </c>
      <c r="H2570" s="21" t="s">
        <v>435</v>
      </c>
      <c r="I2570" s="21">
        <v>3</v>
      </c>
      <c r="J2570" s="21">
        <f t="shared" si="95"/>
        <v>0.9</v>
      </c>
      <c r="K2570" s="21">
        <f t="shared" si="96"/>
        <v>2.1</v>
      </c>
      <c r="L2570" s="21" t="s">
        <v>7917</v>
      </c>
      <c r="M2570" s="21" t="s">
        <v>23</v>
      </c>
      <c r="N2570" s="21" t="s">
        <v>7918</v>
      </c>
      <c r="O2570" s="21">
        <v>2019.3</v>
      </c>
      <c r="P2570" s="21">
        <v>2019.11</v>
      </c>
      <c r="Q2570" s="21" t="s">
        <v>2108</v>
      </c>
    </row>
    <row r="2571" s="1" customFormat="1" ht="36" spans="1:17">
      <c r="A2571" s="20">
        <v>2565</v>
      </c>
      <c r="B2571" s="21" t="s">
        <v>770</v>
      </c>
      <c r="C2571" s="20" t="s">
        <v>771</v>
      </c>
      <c r="D2571" s="21" t="s">
        <v>26</v>
      </c>
      <c r="E2571" s="21" t="s">
        <v>7919</v>
      </c>
      <c r="F2571" s="21" t="s">
        <v>77</v>
      </c>
      <c r="G2571" s="21" t="s">
        <v>7920</v>
      </c>
      <c r="H2571" s="21" t="s">
        <v>372</v>
      </c>
      <c r="I2571" s="21">
        <v>15</v>
      </c>
      <c r="J2571" s="21">
        <f t="shared" si="95"/>
        <v>4.5</v>
      </c>
      <c r="K2571" s="21">
        <f t="shared" si="96"/>
        <v>10.5</v>
      </c>
      <c r="L2571" s="21" t="s">
        <v>7921</v>
      </c>
      <c r="M2571" s="21" t="s">
        <v>23</v>
      </c>
      <c r="N2571" s="21" t="s">
        <v>7922</v>
      </c>
      <c r="O2571" s="21">
        <v>2019.3</v>
      </c>
      <c r="P2571" s="21">
        <v>2019.11</v>
      </c>
      <c r="Q2571" s="21" t="s">
        <v>2108</v>
      </c>
    </row>
    <row r="2572" s="1" customFormat="1" ht="36" spans="1:17">
      <c r="A2572" s="20">
        <v>2566</v>
      </c>
      <c r="B2572" s="21" t="s">
        <v>770</v>
      </c>
      <c r="C2572" s="21" t="s">
        <v>866</v>
      </c>
      <c r="D2572" s="21" t="s">
        <v>26</v>
      </c>
      <c r="E2572" s="21" t="s">
        <v>7923</v>
      </c>
      <c r="F2572" s="21" t="s">
        <v>77</v>
      </c>
      <c r="G2572" s="21" t="s">
        <v>7924</v>
      </c>
      <c r="H2572" s="21" t="s">
        <v>868</v>
      </c>
      <c r="I2572" s="21">
        <v>14</v>
      </c>
      <c r="J2572" s="21">
        <f t="shared" si="95"/>
        <v>4.2</v>
      </c>
      <c r="K2572" s="21">
        <f t="shared" si="96"/>
        <v>9.8</v>
      </c>
      <c r="L2572" s="21" t="s">
        <v>7925</v>
      </c>
      <c r="M2572" s="21" t="s">
        <v>23</v>
      </c>
      <c r="N2572" s="21" t="s">
        <v>7926</v>
      </c>
      <c r="O2572" s="21">
        <v>2019.1</v>
      </c>
      <c r="P2572" s="21">
        <v>2019.6</v>
      </c>
      <c r="Q2572" s="21" t="s">
        <v>7927</v>
      </c>
    </row>
    <row r="2573" s="1" customFormat="1" ht="36" spans="1:17">
      <c r="A2573" s="20">
        <v>2567</v>
      </c>
      <c r="B2573" s="21" t="s">
        <v>770</v>
      </c>
      <c r="C2573" s="21" t="s">
        <v>794</v>
      </c>
      <c r="D2573" s="31" t="s">
        <v>884</v>
      </c>
      <c r="E2573" s="21" t="s">
        <v>7928</v>
      </c>
      <c r="F2573" s="21" t="s">
        <v>77</v>
      </c>
      <c r="G2573" s="21" t="s">
        <v>7929</v>
      </c>
      <c r="H2573" s="21" t="s">
        <v>567</v>
      </c>
      <c r="I2573" s="21">
        <v>16</v>
      </c>
      <c r="J2573" s="21">
        <f t="shared" si="95"/>
        <v>4.8</v>
      </c>
      <c r="K2573" s="21">
        <f t="shared" si="96"/>
        <v>11.2</v>
      </c>
      <c r="L2573" s="21" t="s">
        <v>7930</v>
      </c>
      <c r="M2573" s="21" t="s">
        <v>23</v>
      </c>
      <c r="N2573" s="21" t="s">
        <v>7931</v>
      </c>
      <c r="O2573" s="21">
        <v>2019.1</v>
      </c>
      <c r="P2573" s="21">
        <v>2019.8</v>
      </c>
      <c r="Q2573" s="21" t="s">
        <v>7927</v>
      </c>
    </row>
    <row r="2574" s="1" customFormat="1" ht="36" spans="1:17">
      <c r="A2574" s="20">
        <v>2568</v>
      </c>
      <c r="B2574" s="21" t="s">
        <v>770</v>
      </c>
      <c r="C2574" s="31" t="s">
        <v>1384</v>
      </c>
      <c r="D2574" s="21" t="s">
        <v>26</v>
      </c>
      <c r="E2574" s="21" t="s">
        <v>7932</v>
      </c>
      <c r="F2574" s="21" t="s">
        <v>146</v>
      </c>
      <c r="G2574" s="21" t="s">
        <v>2339</v>
      </c>
      <c r="H2574" s="21" t="s">
        <v>7868</v>
      </c>
      <c r="I2574" s="21">
        <v>8</v>
      </c>
      <c r="J2574" s="21">
        <f t="shared" ref="J2574:J2614" si="97">I2574*0.3</f>
        <v>2.4</v>
      </c>
      <c r="K2574" s="21">
        <f t="shared" ref="K2574:K2614" si="98">I2574*0.7</f>
        <v>5.6</v>
      </c>
      <c r="L2574" s="21" t="s">
        <v>7933</v>
      </c>
      <c r="M2574" s="21" t="s">
        <v>23</v>
      </c>
      <c r="N2574" s="21" t="s">
        <v>7934</v>
      </c>
      <c r="O2574" s="21" t="s">
        <v>7935</v>
      </c>
      <c r="P2574" s="21" t="s">
        <v>7936</v>
      </c>
      <c r="Q2574" s="21" t="s">
        <v>2341</v>
      </c>
    </row>
    <row r="2575" s="1" customFormat="1" ht="36" spans="1:17">
      <c r="A2575" s="20">
        <v>2569</v>
      </c>
      <c r="B2575" s="21" t="s">
        <v>770</v>
      </c>
      <c r="C2575" s="20" t="s">
        <v>771</v>
      </c>
      <c r="D2575" s="21" t="s">
        <v>338</v>
      </c>
      <c r="E2575" s="21" t="s">
        <v>7937</v>
      </c>
      <c r="F2575" s="21" t="s">
        <v>146</v>
      </c>
      <c r="G2575" s="21" t="s">
        <v>2339</v>
      </c>
      <c r="H2575" s="21" t="s">
        <v>425</v>
      </c>
      <c r="I2575" s="21">
        <v>12</v>
      </c>
      <c r="J2575" s="21">
        <f t="shared" si="97"/>
        <v>3.6</v>
      </c>
      <c r="K2575" s="21">
        <f t="shared" si="98"/>
        <v>8.4</v>
      </c>
      <c r="L2575" s="21" t="s">
        <v>7938</v>
      </c>
      <c r="M2575" s="21" t="s">
        <v>23</v>
      </c>
      <c r="N2575" s="21" t="s">
        <v>4207</v>
      </c>
      <c r="O2575" s="21" t="s">
        <v>7939</v>
      </c>
      <c r="P2575" s="21" t="s">
        <v>7940</v>
      </c>
      <c r="Q2575" s="21" t="s">
        <v>2341</v>
      </c>
    </row>
    <row r="2576" s="1" customFormat="1" ht="36" spans="1:17">
      <c r="A2576" s="20">
        <v>2570</v>
      </c>
      <c r="B2576" s="21" t="s">
        <v>770</v>
      </c>
      <c r="C2576" s="20" t="s">
        <v>771</v>
      </c>
      <c r="D2576" s="21" t="s">
        <v>338</v>
      </c>
      <c r="E2576" s="21" t="s">
        <v>7941</v>
      </c>
      <c r="F2576" s="21" t="s">
        <v>146</v>
      </c>
      <c r="G2576" s="21" t="s">
        <v>2339</v>
      </c>
      <c r="H2576" s="21" t="s">
        <v>425</v>
      </c>
      <c r="I2576" s="21">
        <v>10</v>
      </c>
      <c r="J2576" s="21">
        <f t="shared" si="97"/>
        <v>3</v>
      </c>
      <c r="K2576" s="21">
        <f t="shared" si="98"/>
        <v>7</v>
      </c>
      <c r="L2576" s="21" t="s">
        <v>7942</v>
      </c>
      <c r="M2576" s="21" t="s">
        <v>23</v>
      </c>
      <c r="N2576" s="21" t="s">
        <v>7943</v>
      </c>
      <c r="O2576" s="21" t="s">
        <v>7939</v>
      </c>
      <c r="P2576" s="21" t="s">
        <v>7940</v>
      </c>
      <c r="Q2576" s="21" t="s">
        <v>2341</v>
      </c>
    </row>
    <row r="2577" s="1" customFormat="1" ht="36" spans="1:17">
      <c r="A2577" s="20">
        <v>2571</v>
      </c>
      <c r="B2577" s="21" t="s">
        <v>770</v>
      </c>
      <c r="C2577" s="21" t="s">
        <v>794</v>
      </c>
      <c r="D2577" s="21" t="s">
        <v>26</v>
      </c>
      <c r="E2577" s="21" t="s">
        <v>7944</v>
      </c>
      <c r="F2577" s="21" t="s">
        <v>207</v>
      </c>
      <c r="G2577" s="21" t="s">
        <v>216</v>
      </c>
      <c r="H2577" s="21" t="s">
        <v>1144</v>
      </c>
      <c r="I2577" s="21">
        <v>6</v>
      </c>
      <c r="J2577" s="21">
        <f t="shared" si="97"/>
        <v>1.8</v>
      </c>
      <c r="K2577" s="21">
        <f t="shared" si="98"/>
        <v>4.2</v>
      </c>
      <c r="L2577" s="21" t="s">
        <v>7945</v>
      </c>
      <c r="M2577" s="21" t="s">
        <v>23</v>
      </c>
      <c r="N2577" s="21" t="s">
        <v>7946</v>
      </c>
      <c r="O2577" s="21">
        <v>2019.2</v>
      </c>
      <c r="P2577" s="21">
        <v>2019.5</v>
      </c>
      <c r="Q2577" s="21" t="s">
        <v>5513</v>
      </c>
    </row>
    <row r="2578" s="1" customFormat="1" ht="36" spans="1:17">
      <c r="A2578" s="20">
        <v>2572</v>
      </c>
      <c r="B2578" s="21" t="s">
        <v>770</v>
      </c>
      <c r="C2578" s="20" t="s">
        <v>771</v>
      </c>
      <c r="D2578" s="21" t="s">
        <v>26</v>
      </c>
      <c r="E2578" s="21" t="s">
        <v>7947</v>
      </c>
      <c r="F2578" s="21" t="s">
        <v>207</v>
      </c>
      <c r="G2578" s="21" t="s">
        <v>216</v>
      </c>
      <c r="H2578" s="21" t="s">
        <v>372</v>
      </c>
      <c r="I2578" s="21">
        <v>14.6</v>
      </c>
      <c r="J2578" s="21">
        <f t="shared" si="97"/>
        <v>4.38</v>
      </c>
      <c r="K2578" s="21">
        <f t="shared" si="98"/>
        <v>10.22</v>
      </c>
      <c r="L2578" s="21" t="s">
        <v>7948</v>
      </c>
      <c r="M2578" s="21" t="s">
        <v>23</v>
      </c>
      <c r="N2578" s="21" t="s">
        <v>7949</v>
      </c>
      <c r="O2578" s="21">
        <v>2019.3</v>
      </c>
      <c r="P2578" s="21">
        <v>2019.5</v>
      </c>
      <c r="Q2578" s="21" t="s">
        <v>5513</v>
      </c>
    </row>
    <row r="2579" s="1" customFormat="1" ht="36" spans="1:17">
      <c r="A2579" s="20">
        <v>2573</v>
      </c>
      <c r="B2579" s="21" t="s">
        <v>770</v>
      </c>
      <c r="C2579" s="21" t="s">
        <v>866</v>
      </c>
      <c r="D2579" s="21" t="s">
        <v>26</v>
      </c>
      <c r="E2579" s="21" t="s">
        <v>7950</v>
      </c>
      <c r="F2579" s="21" t="s">
        <v>207</v>
      </c>
      <c r="G2579" s="21" t="s">
        <v>216</v>
      </c>
      <c r="H2579" s="21" t="s">
        <v>868</v>
      </c>
      <c r="I2579" s="21">
        <v>6</v>
      </c>
      <c r="J2579" s="21">
        <f t="shared" si="97"/>
        <v>1.8</v>
      </c>
      <c r="K2579" s="21">
        <f t="shared" si="98"/>
        <v>4.2</v>
      </c>
      <c r="L2579" s="21" t="s">
        <v>5511</v>
      </c>
      <c r="M2579" s="21" t="s">
        <v>23</v>
      </c>
      <c r="N2579" s="21" t="s">
        <v>7951</v>
      </c>
      <c r="O2579" s="21">
        <v>2019.3</v>
      </c>
      <c r="P2579" s="21">
        <v>2019.6</v>
      </c>
      <c r="Q2579" s="21" t="s">
        <v>5513</v>
      </c>
    </row>
    <row r="2580" s="1" customFormat="1" ht="36" spans="1:17">
      <c r="A2580" s="20">
        <v>2574</v>
      </c>
      <c r="B2580" s="21" t="s">
        <v>770</v>
      </c>
      <c r="C2580" s="31" t="s">
        <v>1384</v>
      </c>
      <c r="D2580" s="21" t="s">
        <v>26</v>
      </c>
      <c r="E2580" s="21" t="s">
        <v>7952</v>
      </c>
      <c r="F2580" s="21" t="s">
        <v>207</v>
      </c>
      <c r="G2580" s="21" t="s">
        <v>216</v>
      </c>
      <c r="H2580" s="21" t="s">
        <v>7953</v>
      </c>
      <c r="I2580" s="21">
        <v>3.4</v>
      </c>
      <c r="J2580" s="21">
        <f t="shared" si="97"/>
        <v>1.02</v>
      </c>
      <c r="K2580" s="21">
        <f t="shared" si="98"/>
        <v>2.38</v>
      </c>
      <c r="L2580" s="21" t="s">
        <v>7954</v>
      </c>
      <c r="M2580" s="21" t="s">
        <v>23</v>
      </c>
      <c r="N2580" s="21" t="s">
        <v>7955</v>
      </c>
      <c r="O2580" s="21" t="s">
        <v>7956</v>
      </c>
      <c r="P2580" s="21">
        <v>2019.3</v>
      </c>
      <c r="Q2580" s="21" t="s">
        <v>5513</v>
      </c>
    </row>
    <row r="2581" s="1" customFormat="1" ht="36" spans="1:17">
      <c r="A2581" s="20">
        <v>2575</v>
      </c>
      <c r="B2581" s="21" t="s">
        <v>770</v>
      </c>
      <c r="C2581" s="20" t="s">
        <v>771</v>
      </c>
      <c r="D2581" s="31" t="s">
        <v>26</v>
      </c>
      <c r="E2581" s="31" t="s">
        <v>7957</v>
      </c>
      <c r="F2581" s="31" t="s">
        <v>133</v>
      </c>
      <c r="G2581" s="31" t="s">
        <v>7958</v>
      </c>
      <c r="H2581" s="31" t="s">
        <v>372</v>
      </c>
      <c r="I2581" s="31">
        <v>12</v>
      </c>
      <c r="J2581" s="21">
        <f t="shared" si="97"/>
        <v>3.6</v>
      </c>
      <c r="K2581" s="21">
        <f t="shared" si="98"/>
        <v>8.4</v>
      </c>
      <c r="L2581" s="31" t="s">
        <v>7959</v>
      </c>
      <c r="M2581" s="21" t="s">
        <v>23</v>
      </c>
      <c r="N2581" s="31" t="s">
        <v>7960</v>
      </c>
      <c r="O2581" s="31" t="s">
        <v>7961</v>
      </c>
      <c r="P2581" s="31" t="s">
        <v>7962</v>
      </c>
      <c r="Q2581" s="31" t="s">
        <v>7963</v>
      </c>
    </row>
    <row r="2582" s="1" customFormat="1" ht="36" spans="1:17">
      <c r="A2582" s="20">
        <v>2576</v>
      </c>
      <c r="B2582" s="21" t="s">
        <v>770</v>
      </c>
      <c r="C2582" s="20" t="s">
        <v>771</v>
      </c>
      <c r="D2582" s="31" t="s">
        <v>26</v>
      </c>
      <c r="E2582" s="31" t="s">
        <v>7964</v>
      </c>
      <c r="F2582" s="31" t="s">
        <v>133</v>
      </c>
      <c r="G2582" s="31" t="s">
        <v>7965</v>
      </c>
      <c r="H2582" s="31" t="s">
        <v>372</v>
      </c>
      <c r="I2582" s="31">
        <v>18</v>
      </c>
      <c r="J2582" s="21">
        <f t="shared" si="97"/>
        <v>5.4</v>
      </c>
      <c r="K2582" s="21">
        <f t="shared" si="98"/>
        <v>12.6</v>
      </c>
      <c r="L2582" s="31" t="s">
        <v>7966</v>
      </c>
      <c r="M2582" s="21" t="s">
        <v>23</v>
      </c>
      <c r="N2582" s="31" t="s">
        <v>7967</v>
      </c>
      <c r="O2582" s="31" t="s">
        <v>7968</v>
      </c>
      <c r="P2582" s="31" t="s">
        <v>7969</v>
      </c>
      <c r="Q2582" s="31" t="s">
        <v>7963</v>
      </c>
    </row>
    <row r="2583" s="1" customFormat="1" ht="36" spans="1:17">
      <c r="A2583" s="20">
        <v>2577</v>
      </c>
      <c r="B2583" s="21" t="s">
        <v>770</v>
      </c>
      <c r="C2583" s="20" t="s">
        <v>771</v>
      </c>
      <c r="D2583" s="31" t="s">
        <v>26</v>
      </c>
      <c r="E2583" s="31" t="s">
        <v>7970</v>
      </c>
      <c r="F2583" s="31" t="s">
        <v>285</v>
      </c>
      <c r="G2583" s="31" t="s">
        <v>5799</v>
      </c>
      <c r="H2583" s="31" t="s">
        <v>7971</v>
      </c>
      <c r="I2583" s="31">
        <v>30</v>
      </c>
      <c r="J2583" s="21">
        <f t="shared" si="97"/>
        <v>9</v>
      </c>
      <c r="K2583" s="21">
        <f t="shared" si="98"/>
        <v>21</v>
      </c>
      <c r="L2583" s="31" t="s">
        <v>7972</v>
      </c>
      <c r="M2583" s="21" t="s">
        <v>23</v>
      </c>
      <c r="N2583" s="31" t="s">
        <v>7973</v>
      </c>
      <c r="O2583" s="75">
        <v>2019.05</v>
      </c>
      <c r="P2583" s="75">
        <v>2019.1</v>
      </c>
      <c r="Q2583" s="31" t="s">
        <v>5802</v>
      </c>
    </row>
    <row r="2584" s="1" customFormat="1" ht="36" spans="1:17">
      <c r="A2584" s="20">
        <v>2578</v>
      </c>
      <c r="B2584" s="21" t="s">
        <v>770</v>
      </c>
      <c r="C2584" s="20" t="s">
        <v>771</v>
      </c>
      <c r="D2584" s="21" t="s">
        <v>26</v>
      </c>
      <c r="E2584" s="21" t="s">
        <v>7974</v>
      </c>
      <c r="F2584" s="21" t="s">
        <v>276</v>
      </c>
      <c r="G2584" s="21" t="s">
        <v>7975</v>
      </c>
      <c r="H2584" s="21" t="s">
        <v>372</v>
      </c>
      <c r="I2584" s="21">
        <v>30</v>
      </c>
      <c r="J2584" s="21">
        <f t="shared" si="97"/>
        <v>9</v>
      </c>
      <c r="K2584" s="21">
        <f t="shared" si="98"/>
        <v>21</v>
      </c>
      <c r="L2584" s="21" t="s">
        <v>7976</v>
      </c>
      <c r="M2584" s="21" t="s">
        <v>23</v>
      </c>
      <c r="N2584" s="21" t="s">
        <v>7977</v>
      </c>
      <c r="O2584" s="21">
        <v>2019.8</v>
      </c>
      <c r="P2584" s="21">
        <v>2019.09</v>
      </c>
      <c r="Q2584" s="21" t="s">
        <v>6033</v>
      </c>
    </row>
    <row r="2585" s="1" customFormat="1" ht="36" spans="1:17">
      <c r="A2585" s="20">
        <v>2579</v>
      </c>
      <c r="B2585" s="21" t="s">
        <v>770</v>
      </c>
      <c r="C2585" s="20" t="s">
        <v>771</v>
      </c>
      <c r="D2585" s="21" t="s">
        <v>26</v>
      </c>
      <c r="E2585" s="21" t="s">
        <v>7978</v>
      </c>
      <c r="F2585" s="21" t="s">
        <v>6359</v>
      </c>
      <c r="G2585" s="21" t="s">
        <v>6391</v>
      </c>
      <c r="H2585" s="21" t="s">
        <v>372</v>
      </c>
      <c r="I2585" s="21">
        <v>15.6</v>
      </c>
      <c r="J2585" s="21">
        <f t="shared" si="97"/>
        <v>4.68</v>
      </c>
      <c r="K2585" s="21">
        <f t="shared" si="98"/>
        <v>10.92</v>
      </c>
      <c r="L2585" s="21" t="s">
        <v>1462</v>
      </c>
      <c r="M2585" s="21" t="s">
        <v>23</v>
      </c>
      <c r="N2585" s="21" t="s">
        <v>7979</v>
      </c>
      <c r="O2585" s="21">
        <v>2019.6</v>
      </c>
      <c r="P2585" s="21">
        <v>2019.12</v>
      </c>
      <c r="Q2585" s="21" t="s">
        <v>6394</v>
      </c>
    </row>
    <row r="2586" s="1" customFormat="1" ht="36" spans="1:17">
      <c r="A2586" s="20">
        <v>2580</v>
      </c>
      <c r="B2586" s="21" t="s">
        <v>770</v>
      </c>
      <c r="C2586" s="21" t="s">
        <v>794</v>
      </c>
      <c r="D2586" s="31" t="s">
        <v>884</v>
      </c>
      <c r="E2586" s="21" t="s">
        <v>7980</v>
      </c>
      <c r="F2586" s="21" t="s">
        <v>6359</v>
      </c>
      <c r="G2586" s="21" t="s">
        <v>6391</v>
      </c>
      <c r="H2586" s="21" t="s">
        <v>567</v>
      </c>
      <c r="I2586" s="21">
        <v>5.77</v>
      </c>
      <c r="J2586" s="21">
        <f t="shared" si="97"/>
        <v>1.731</v>
      </c>
      <c r="K2586" s="21">
        <f t="shared" si="98"/>
        <v>4.039</v>
      </c>
      <c r="L2586" s="21" t="s">
        <v>7981</v>
      </c>
      <c r="M2586" s="21" t="s">
        <v>23</v>
      </c>
      <c r="N2586" s="21" t="s">
        <v>4272</v>
      </c>
      <c r="O2586" s="21">
        <v>2019.7</v>
      </c>
      <c r="P2586" s="21">
        <v>2019.12</v>
      </c>
      <c r="Q2586" s="21" t="s">
        <v>6394</v>
      </c>
    </row>
    <row r="2587" s="1" customFormat="1" ht="36" spans="1:17">
      <c r="A2587" s="20">
        <v>2581</v>
      </c>
      <c r="B2587" s="21" t="s">
        <v>770</v>
      </c>
      <c r="C2587" s="21" t="s">
        <v>866</v>
      </c>
      <c r="D2587" s="21" t="s">
        <v>26</v>
      </c>
      <c r="E2587" s="21" t="s">
        <v>7982</v>
      </c>
      <c r="F2587" s="21" t="s">
        <v>6359</v>
      </c>
      <c r="G2587" s="21" t="s">
        <v>6391</v>
      </c>
      <c r="H2587" s="21" t="s">
        <v>868</v>
      </c>
      <c r="I2587" s="21">
        <v>5.25</v>
      </c>
      <c r="J2587" s="21">
        <f t="shared" si="97"/>
        <v>1.575</v>
      </c>
      <c r="K2587" s="21">
        <f t="shared" si="98"/>
        <v>3.675</v>
      </c>
      <c r="L2587" s="21" t="s">
        <v>7983</v>
      </c>
      <c r="M2587" s="21" t="s">
        <v>23</v>
      </c>
      <c r="N2587" s="21" t="s">
        <v>7984</v>
      </c>
      <c r="O2587" s="21">
        <v>2019.6</v>
      </c>
      <c r="P2587" s="21">
        <v>2019.12</v>
      </c>
      <c r="Q2587" s="21" t="s">
        <v>6394</v>
      </c>
    </row>
    <row r="2588" s="1" customFormat="1" ht="36" spans="1:17">
      <c r="A2588" s="20">
        <v>2582</v>
      </c>
      <c r="B2588" s="21" t="s">
        <v>770</v>
      </c>
      <c r="C2588" s="21" t="s">
        <v>794</v>
      </c>
      <c r="D2588" s="31" t="s">
        <v>884</v>
      </c>
      <c r="E2588" s="21" t="s">
        <v>7985</v>
      </c>
      <c r="F2588" s="21" t="s">
        <v>6359</v>
      </c>
      <c r="G2588" s="21" t="s">
        <v>6391</v>
      </c>
      <c r="H2588" s="21" t="s">
        <v>459</v>
      </c>
      <c r="I2588" s="21">
        <v>2</v>
      </c>
      <c r="J2588" s="21">
        <f t="shared" si="97"/>
        <v>0.6</v>
      </c>
      <c r="K2588" s="21">
        <f t="shared" si="98"/>
        <v>1.4</v>
      </c>
      <c r="L2588" s="21" t="s">
        <v>7986</v>
      </c>
      <c r="M2588" s="21" t="s">
        <v>23</v>
      </c>
      <c r="N2588" s="21" t="s">
        <v>7987</v>
      </c>
      <c r="O2588" s="21">
        <v>2019.6</v>
      </c>
      <c r="P2588" s="21">
        <v>2019.12</v>
      </c>
      <c r="Q2588" s="21" t="s">
        <v>6394</v>
      </c>
    </row>
    <row r="2589" s="1" customFormat="1" ht="36" spans="1:17">
      <c r="A2589" s="20">
        <v>2583</v>
      </c>
      <c r="B2589" s="21" t="s">
        <v>770</v>
      </c>
      <c r="C2589" s="21" t="s">
        <v>794</v>
      </c>
      <c r="D2589" s="31" t="s">
        <v>884</v>
      </c>
      <c r="E2589" s="21" t="s">
        <v>7988</v>
      </c>
      <c r="F2589" s="21" t="s">
        <v>6359</v>
      </c>
      <c r="G2589" s="21" t="s">
        <v>6391</v>
      </c>
      <c r="H2589" s="21" t="s">
        <v>459</v>
      </c>
      <c r="I2589" s="21">
        <v>1.38</v>
      </c>
      <c r="J2589" s="21">
        <f t="shared" si="97"/>
        <v>0.414</v>
      </c>
      <c r="K2589" s="21">
        <f t="shared" si="98"/>
        <v>0.966</v>
      </c>
      <c r="L2589" s="21" t="s">
        <v>3677</v>
      </c>
      <c r="M2589" s="21" t="s">
        <v>23</v>
      </c>
      <c r="N2589" s="21" t="s">
        <v>7989</v>
      </c>
      <c r="O2589" s="21">
        <v>2019.8</v>
      </c>
      <c r="P2589" s="21">
        <v>2019.12</v>
      </c>
      <c r="Q2589" s="21" t="s">
        <v>6394</v>
      </c>
    </row>
    <row r="2590" s="1" customFormat="1" ht="36" spans="1:17">
      <c r="A2590" s="20">
        <v>2584</v>
      </c>
      <c r="B2590" s="21" t="s">
        <v>770</v>
      </c>
      <c r="C2590" s="20" t="s">
        <v>771</v>
      </c>
      <c r="D2590" s="21" t="s">
        <v>26</v>
      </c>
      <c r="E2590" s="21" t="s">
        <v>7990</v>
      </c>
      <c r="F2590" s="21" t="s">
        <v>177</v>
      </c>
      <c r="G2590" s="21" t="s">
        <v>7991</v>
      </c>
      <c r="H2590" s="21" t="s">
        <v>372</v>
      </c>
      <c r="I2590" s="21">
        <v>30</v>
      </c>
      <c r="J2590" s="21">
        <f t="shared" si="97"/>
        <v>9</v>
      </c>
      <c r="K2590" s="21">
        <f t="shared" si="98"/>
        <v>21</v>
      </c>
      <c r="L2590" s="21" t="s">
        <v>7992</v>
      </c>
      <c r="M2590" s="21" t="s">
        <v>23</v>
      </c>
      <c r="N2590" s="21" t="s">
        <v>7993</v>
      </c>
      <c r="O2590" s="21">
        <v>2019.06</v>
      </c>
      <c r="P2590" s="21">
        <v>2019.07</v>
      </c>
      <c r="Q2590" s="21" t="s">
        <v>7994</v>
      </c>
    </row>
    <row r="2591" s="1" customFormat="1" ht="36" spans="1:17">
      <c r="A2591" s="20">
        <v>2585</v>
      </c>
      <c r="B2591" s="21" t="s">
        <v>770</v>
      </c>
      <c r="C2591" s="21" t="s">
        <v>794</v>
      </c>
      <c r="D2591" s="72" t="s">
        <v>26</v>
      </c>
      <c r="E2591" s="72" t="s">
        <v>7995</v>
      </c>
      <c r="F2591" s="72" t="s">
        <v>146</v>
      </c>
      <c r="G2591" s="72" t="s">
        <v>2292</v>
      </c>
      <c r="H2591" s="72" t="s">
        <v>1159</v>
      </c>
      <c r="I2591" s="72">
        <v>10.2</v>
      </c>
      <c r="J2591" s="21">
        <f t="shared" si="97"/>
        <v>3.06</v>
      </c>
      <c r="K2591" s="21">
        <f t="shared" si="98"/>
        <v>7.14</v>
      </c>
      <c r="L2591" s="72" t="s">
        <v>7996</v>
      </c>
      <c r="M2591" s="21" t="s">
        <v>23</v>
      </c>
      <c r="N2591" s="72" t="s">
        <v>7997</v>
      </c>
      <c r="O2591" s="76" t="s">
        <v>570</v>
      </c>
      <c r="P2591" s="77">
        <v>2019.12</v>
      </c>
      <c r="Q2591" s="72" t="s">
        <v>2295</v>
      </c>
    </row>
    <row r="2592" s="1" customFormat="1" ht="36" spans="1:17">
      <c r="A2592" s="20">
        <v>2586</v>
      </c>
      <c r="B2592" s="21" t="s">
        <v>770</v>
      </c>
      <c r="C2592" s="20" t="s">
        <v>771</v>
      </c>
      <c r="D2592" s="72" t="s">
        <v>26</v>
      </c>
      <c r="E2592" s="72" t="s">
        <v>7998</v>
      </c>
      <c r="F2592" s="72" t="s">
        <v>146</v>
      </c>
      <c r="G2592" s="72" t="s">
        <v>2292</v>
      </c>
      <c r="H2592" s="72" t="s">
        <v>372</v>
      </c>
      <c r="I2592" s="72">
        <v>13.8</v>
      </c>
      <c r="J2592" s="21">
        <f t="shared" si="97"/>
        <v>4.14</v>
      </c>
      <c r="K2592" s="21">
        <f t="shared" si="98"/>
        <v>9.66</v>
      </c>
      <c r="L2592" s="72" t="s">
        <v>7999</v>
      </c>
      <c r="M2592" s="21" t="s">
        <v>23</v>
      </c>
      <c r="N2592" s="72" t="s">
        <v>4231</v>
      </c>
      <c r="O2592" s="77">
        <v>2019.1</v>
      </c>
      <c r="P2592" s="72">
        <v>2019.12</v>
      </c>
      <c r="Q2592" s="72" t="s">
        <v>2295</v>
      </c>
    </row>
    <row r="2593" s="1" customFormat="1" ht="48" spans="1:17">
      <c r="A2593" s="20">
        <v>2587</v>
      </c>
      <c r="B2593" s="21" t="s">
        <v>770</v>
      </c>
      <c r="C2593" s="31" t="s">
        <v>1384</v>
      </c>
      <c r="D2593" s="21" t="s">
        <v>26</v>
      </c>
      <c r="E2593" s="72" t="s">
        <v>8000</v>
      </c>
      <c r="F2593" s="72" t="s">
        <v>146</v>
      </c>
      <c r="G2593" s="72" t="s">
        <v>2292</v>
      </c>
      <c r="H2593" s="72" t="s">
        <v>8001</v>
      </c>
      <c r="I2593" s="72">
        <v>6</v>
      </c>
      <c r="J2593" s="21">
        <f t="shared" si="97"/>
        <v>1.8</v>
      </c>
      <c r="K2593" s="21">
        <f t="shared" si="98"/>
        <v>4.2</v>
      </c>
      <c r="L2593" s="72" t="s">
        <v>8002</v>
      </c>
      <c r="M2593" s="21" t="s">
        <v>23</v>
      </c>
      <c r="N2593" s="72" t="s">
        <v>8003</v>
      </c>
      <c r="O2593" s="72" t="s">
        <v>1171</v>
      </c>
      <c r="P2593" s="77" t="s">
        <v>570</v>
      </c>
      <c r="Q2593" s="72" t="s">
        <v>2295</v>
      </c>
    </row>
    <row r="2594" s="1" customFormat="1" ht="36" spans="1:17">
      <c r="A2594" s="20">
        <v>2588</v>
      </c>
      <c r="B2594" s="21" t="s">
        <v>770</v>
      </c>
      <c r="C2594" s="20" t="s">
        <v>771</v>
      </c>
      <c r="D2594" s="21" t="s">
        <v>26</v>
      </c>
      <c r="E2594" s="21" t="s">
        <v>8004</v>
      </c>
      <c r="F2594" s="21" t="s">
        <v>116</v>
      </c>
      <c r="G2594" s="21" t="s">
        <v>5034</v>
      </c>
      <c r="H2594" s="21" t="s">
        <v>372</v>
      </c>
      <c r="I2594" s="21">
        <v>6.753</v>
      </c>
      <c r="J2594" s="21">
        <f t="shared" si="97"/>
        <v>2.0259</v>
      </c>
      <c r="K2594" s="21">
        <f t="shared" si="98"/>
        <v>4.7271</v>
      </c>
      <c r="L2594" s="21" t="s">
        <v>8005</v>
      </c>
      <c r="M2594" s="21" t="s">
        <v>23</v>
      </c>
      <c r="N2594" s="21" t="s">
        <v>8006</v>
      </c>
      <c r="O2594" s="21">
        <v>2019.1</v>
      </c>
      <c r="P2594" s="21">
        <v>2019.12</v>
      </c>
      <c r="Q2594" s="21" t="s">
        <v>5037</v>
      </c>
    </row>
    <row r="2595" s="1" customFormat="1" ht="36" spans="1:17">
      <c r="A2595" s="20">
        <v>2589</v>
      </c>
      <c r="B2595" s="21" t="s">
        <v>770</v>
      </c>
      <c r="C2595" s="20" t="s">
        <v>771</v>
      </c>
      <c r="D2595" s="31" t="s">
        <v>884</v>
      </c>
      <c r="E2595" s="21" t="s">
        <v>8007</v>
      </c>
      <c r="F2595" s="21" t="s">
        <v>116</v>
      </c>
      <c r="G2595" s="21" t="s">
        <v>5034</v>
      </c>
      <c r="H2595" s="21" t="s">
        <v>851</v>
      </c>
      <c r="I2595" s="21">
        <v>14.4</v>
      </c>
      <c r="J2595" s="21">
        <f t="shared" si="97"/>
        <v>4.32</v>
      </c>
      <c r="K2595" s="21">
        <f t="shared" si="98"/>
        <v>10.08</v>
      </c>
      <c r="L2595" s="21" t="s">
        <v>8008</v>
      </c>
      <c r="M2595" s="21" t="s">
        <v>23</v>
      </c>
      <c r="N2595" s="21" t="s">
        <v>8009</v>
      </c>
      <c r="O2595" s="21">
        <v>2019.2</v>
      </c>
      <c r="P2595" s="21">
        <v>2019.1</v>
      </c>
      <c r="Q2595" s="21" t="s">
        <v>5037</v>
      </c>
    </row>
    <row r="2596" s="1" customFormat="1" ht="36" spans="1:17">
      <c r="A2596" s="20">
        <v>2590</v>
      </c>
      <c r="B2596" s="21" t="s">
        <v>770</v>
      </c>
      <c r="C2596" s="20" t="s">
        <v>771</v>
      </c>
      <c r="D2596" s="21" t="s">
        <v>26</v>
      </c>
      <c r="E2596" s="21" t="s">
        <v>8010</v>
      </c>
      <c r="F2596" s="21" t="s">
        <v>116</v>
      </c>
      <c r="G2596" s="21" t="s">
        <v>5034</v>
      </c>
      <c r="H2596" s="21" t="s">
        <v>851</v>
      </c>
      <c r="I2596" s="21">
        <v>8.847</v>
      </c>
      <c r="J2596" s="21">
        <f t="shared" si="97"/>
        <v>2.6541</v>
      </c>
      <c r="K2596" s="21">
        <f t="shared" si="98"/>
        <v>6.1929</v>
      </c>
      <c r="L2596" s="21" t="s">
        <v>8011</v>
      </c>
      <c r="M2596" s="21" t="s">
        <v>23</v>
      </c>
      <c r="N2596" s="21" t="s">
        <v>8012</v>
      </c>
      <c r="O2596" s="21">
        <v>2019.5</v>
      </c>
      <c r="P2596" s="21">
        <v>2019.9</v>
      </c>
      <c r="Q2596" s="21" t="s">
        <v>5037</v>
      </c>
    </row>
    <row r="2597" s="1" customFormat="1" ht="36" spans="1:17">
      <c r="A2597" s="20">
        <v>2591</v>
      </c>
      <c r="B2597" s="21" t="s">
        <v>770</v>
      </c>
      <c r="C2597" s="31" t="s">
        <v>1384</v>
      </c>
      <c r="D2597" s="21" t="s">
        <v>26</v>
      </c>
      <c r="E2597" s="21" t="s">
        <v>8013</v>
      </c>
      <c r="F2597" s="21" t="s">
        <v>233</v>
      </c>
      <c r="G2597" s="21" t="s">
        <v>1370</v>
      </c>
      <c r="H2597" s="21" t="s">
        <v>8014</v>
      </c>
      <c r="I2597" s="21">
        <v>5.8</v>
      </c>
      <c r="J2597" s="21">
        <f t="shared" si="97"/>
        <v>1.74</v>
      </c>
      <c r="K2597" s="21">
        <f t="shared" si="98"/>
        <v>4.06</v>
      </c>
      <c r="L2597" s="21" t="s">
        <v>8015</v>
      </c>
      <c r="M2597" s="21" t="s">
        <v>23</v>
      </c>
      <c r="N2597" s="21" t="s">
        <v>8016</v>
      </c>
      <c r="O2597" s="21">
        <v>2019.1</v>
      </c>
      <c r="P2597" s="21">
        <v>2019.7</v>
      </c>
      <c r="Q2597" s="21" t="s">
        <v>1374</v>
      </c>
    </row>
    <row r="2598" s="1" customFormat="1" ht="36" spans="1:17">
      <c r="A2598" s="20">
        <v>2592</v>
      </c>
      <c r="B2598" s="21" t="s">
        <v>770</v>
      </c>
      <c r="C2598" s="21" t="s">
        <v>794</v>
      </c>
      <c r="D2598" s="21" t="s">
        <v>26</v>
      </c>
      <c r="E2598" s="21" t="s">
        <v>8017</v>
      </c>
      <c r="F2598" s="21" t="s">
        <v>233</v>
      </c>
      <c r="G2598" s="21" t="s">
        <v>1370</v>
      </c>
      <c r="H2598" s="21" t="s">
        <v>459</v>
      </c>
      <c r="I2598" s="21">
        <v>1.1</v>
      </c>
      <c r="J2598" s="21">
        <f t="shared" si="97"/>
        <v>0.33</v>
      </c>
      <c r="K2598" s="21">
        <f t="shared" si="98"/>
        <v>0.77</v>
      </c>
      <c r="L2598" s="21" t="s">
        <v>8018</v>
      </c>
      <c r="M2598" s="21" t="s">
        <v>23</v>
      </c>
      <c r="N2598" s="21" t="s">
        <v>8019</v>
      </c>
      <c r="O2598" s="21">
        <v>2019.1</v>
      </c>
      <c r="P2598" s="21">
        <v>2019.7</v>
      </c>
      <c r="Q2598" s="21" t="s">
        <v>1374</v>
      </c>
    </row>
    <row r="2599" s="1" customFormat="1" ht="36" spans="1:17">
      <c r="A2599" s="20">
        <v>2593</v>
      </c>
      <c r="B2599" s="21" t="s">
        <v>770</v>
      </c>
      <c r="C2599" s="20" t="s">
        <v>771</v>
      </c>
      <c r="D2599" s="21" t="s">
        <v>26</v>
      </c>
      <c r="E2599" s="21" t="s">
        <v>8020</v>
      </c>
      <c r="F2599" s="21" t="s">
        <v>233</v>
      </c>
      <c r="G2599" s="21" t="s">
        <v>1370</v>
      </c>
      <c r="H2599" s="21" t="s">
        <v>372</v>
      </c>
      <c r="I2599" s="21">
        <v>18.6</v>
      </c>
      <c r="J2599" s="21">
        <f t="shared" si="97"/>
        <v>5.58</v>
      </c>
      <c r="K2599" s="21">
        <f t="shared" si="98"/>
        <v>13.02</v>
      </c>
      <c r="L2599" s="21" t="s">
        <v>8021</v>
      </c>
      <c r="M2599" s="21" t="s">
        <v>23</v>
      </c>
      <c r="N2599" s="21" t="s">
        <v>8022</v>
      </c>
      <c r="O2599" s="21">
        <v>2019.1</v>
      </c>
      <c r="P2599" s="21">
        <v>2019.5</v>
      </c>
      <c r="Q2599" s="21" t="s">
        <v>1374</v>
      </c>
    </row>
    <row r="2600" s="1" customFormat="1" ht="36" spans="1:17">
      <c r="A2600" s="20">
        <v>2594</v>
      </c>
      <c r="B2600" s="21" t="s">
        <v>770</v>
      </c>
      <c r="C2600" s="21" t="s">
        <v>794</v>
      </c>
      <c r="D2600" s="31" t="s">
        <v>884</v>
      </c>
      <c r="E2600" s="21" t="s">
        <v>8023</v>
      </c>
      <c r="F2600" s="21" t="s">
        <v>233</v>
      </c>
      <c r="G2600" s="21" t="s">
        <v>1370</v>
      </c>
      <c r="H2600" s="21" t="s">
        <v>459</v>
      </c>
      <c r="I2600" s="21">
        <v>4.5</v>
      </c>
      <c r="J2600" s="21">
        <f t="shared" si="97"/>
        <v>1.35</v>
      </c>
      <c r="K2600" s="21">
        <f t="shared" si="98"/>
        <v>3.15</v>
      </c>
      <c r="L2600" s="21" t="s">
        <v>8024</v>
      </c>
      <c r="M2600" s="21" t="s">
        <v>23</v>
      </c>
      <c r="N2600" s="21" t="s">
        <v>8025</v>
      </c>
      <c r="O2600" s="21">
        <v>2019.1</v>
      </c>
      <c r="P2600" s="21">
        <v>2019.7</v>
      </c>
      <c r="Q2600" s="21" t="s">
        <v>1374</v>
      </c>
    </row>
    <row r="2601" s="1" customFormat="1" ht="72" spans="1:17">
      <c r="A2601" s="20">
        <v>2595</v>
      </c>
      <c r="B2601" s="21" t="s">
        <v>770</v>
      </c>
      <c r="C2601" s="21" t="s">
        <v>794</v>
      </c>
      <c r="D2601" s="31" t="s">
        <v>884</v>
      </c>
      <c r="E2601" s="21" t="s">
        <v>8026</v>
      </c>
      <c r="F2601" s="21" t="s">
        <v>72</v>
      </c>
      <c r="G2601" s="21" t="s">
        <v>8027</v>
      </c>
      <c r="H2601" s="21" t="s">
        <v>851</v>
      </c>
      <c r="I2601" s="21">
        <v>30</v>
      </c>
      <c r="J2601" s="21">
        <f t="shared" si="97"/>
        <v>9</v>
      </c>
      <c r="K2601" s="21">
        <f t="shared" si="98"/>
        <v>21</v>
      </c>
      <c r="L2601" s="21" t="s">
        <v>8028</v>
      </c>
      <c r="M2601" s="21" t="s">
        <v>23</v>
      </c>
      <c r="N2601" s="21" t="s">
        <v>8029</v>
      </c>
      <c r="O2601" s="21">
        <v>2019.1</v>
      </c>
      <c r="P2601" s="21">
        <v>2019.12</v>
      </c>
      <c r="Q2601" s="21" t="s">
        <v>8030</v>
      </c>
    </row>
    <row r="2602" s="1" customFormat="1" ht="48" spans="1:17">
      <c r="A2602" s="20">
        <v>2596</v>
      </c>
      <c r="B2602" s="21" t="s">
        <v>770</v>
      </c>
      <c r="C2602" s="20" t="s">
        <v>771</v>
      </c>
      <c r="D2602" s="31" t="s">
        <v>26</v>
      </c>
      <c r="E2602" s="31" t="s">
        <v>8031</v>
      </c>
      <c r="F2602" s="31" t="s">
        <v>258</v>
      </c>
      <c r="G2602" s="31" t="s">
        <v>8032</v>
      </c>
      <c r="H2602" s="31" t="s">
        <v>372</v>
      </c>
      <c r="I2602" s="31">
        <v>30</v>
      </c>
      <c r="J2602" s="21">
        <f t="shared" si="97"/>
        <v>9</v>
      </c>
      <c r="K2602" s="21">
        <f t="shared" si="98"/>
        <v>21</v>
      </c>
      <c r="L2602" s="31" t="s">
        <v>8033</v>
      </c>
      <c r="M2602" s="21" t="s">
        <v>23</v>
      </c>
      <c r="N2602" s="78" t="s">
        <v>8034</v>
      </c>
      <c r="O2602" s="31">
        <v>2019.9</v>
      </c>
      <c r="P2602" s="31">
        <v>2019.12</v>
      </c>
      <c r="Q2602" s="31" t="s">
        <v>8035</v>
      </c>
    </row>
    <row r="2603" s="1" customFormat="1" ht="48" spans="1:17">
      <c r="A2603" s="20">
        <v>2597</v>
      </c>
      <c r="B2603" s="21" t="s">
        <v>770</v>
      </c>
      <c r="C2603" s="20" t="s">
        <v>771</v>
      </c>
      <c r="D2603" s="21" t="s">
        <v>338</v>
      </c>
      <c r="E2603" s="21" t="s">
        <v>8036</v>
      </c>
      <c r="F2603" s="21" t="s">
        <v>168</v>
      </c>
      <c r="G2603" s="21" t="s">
        <v>8037</v>
      </c>
      <c r="H2603" s="21" t="s">
        <v>889</v>
      </c>
      <c r="I2603" s="21">
        <v>30</v>
      </c>
      <c r="J2603" s="21">
        <f t="shared" si="97"/>
        <v>9</v>
      </c>
      <c r="K2603" s="21">
        <f t="shared" si="98"/>
        <v>21</v>
      </c>
      <c r="L2603" s="21" t="s">
        <v>8038</v>
      </c>
      <c r="M2603" s="21" t="s">
        <v>23</v>
      </c>
      <c r="N2603" s="21" t="s">
        <v>8039</v>
      </c>
      <c r="O2603" s="21">
        <v>2019.9</v>
      </c>
      <c r="P2603" s="21">
        <v>2019.1</v>
      </c>
      <c r="Q2603" s="21" t="s">
        <v>4103</v>
      </c>
    </row>
    <row r="2604" s="1" customFormat="1" ht="84" spans="1:17">
      <c r="A2604" s="20">
        <v>2598</v>
      </c>
      <c r="B2604" s="21" t="s">
        <v>770</v>
      </c>
      <c r="C2604" s="20" t="s">
        <v>771</v>
      </c>
      <c r="D2604" s="21" t="s">
        <v>338</v>
      </c>
      <c r="E2604" s="21" t="s">
        <v>8040</v>
      </c>
      <c r="F2604" s="21" t="s">
        <v>177</v>
      </c>
      <c r="G2604" s="21" t="s">
        <v>8041</v>
      </c>
      <c r="H2604" s="21" t="s">
        <v>3825</v>
      </c>
      <c r="I2604" s="21">
        <v>25</v>
      </c>
      <c r="J2604" s="21">
        <f t="shared" si="97"/>
        <v>7.5</v>
      </c>
      <c r="K2604" s="21">
        <f t="shared" si="98"/>
        <v>17.5</v>
      </c>
      <c r="L2604" s="21" t="s">
        <v>8042</v>
      </c>
      <c r="M2604" s="21" t="s">
        <v>23</v>
      </c>
      <c r="N2604" s="21" t="s">
        <v>8043</v>
      </c>
      <c r="O2604" s="21">
        <v>2019.9</v>
      </c>
      <c r="P2604" s="21">
        <v>2019.12</v>
      </c>
      <c r="Q2604" s="21" t="s">
        <v>3519</v>
      </c>
    </row>
    <row r="2605" s="1" customFormat="1" ht="36" spans="1:17">
      <c r="A2605" s="20">
        <v>2599</v>
      </c>
      <c r="B2605" s="21" t="s">
        <v>770</v>
      </c>
      <c r="C2605" s="21" t="s">
        <v>794</v>
      </c>
      <c r="D2605" s="31" t="s">
        <v>884</v>
      </c>
      <c r="E2605" s="21" t="s">
        <v>8044</v>
      </c>
      <c r="F2605" s="21" t="s">
        <v>177</v>
      </c>
      <c r="G2605" s="21" t="s">
        <v>3517</v>
      </c>
      <c r="H2605" s="21" t="s">
        <v>459</v>
      </c>
      <c r="I2605" s="21">
        <v>5</v>
      </c>
      <c r="J2605" s="21">
        <f t="shared" si="97"/>
        <v>1.5</v>
      </c>
      <c r="K2605" s="21">
        <f t="shared" si="98"/>
        <v>3.5</v>
      </c>
      <c r="L2605" s="21" t="s">
        <v>8045</v>
      </c>
      <c r="M2605" s="21" t="s">
        <v>23</v>
      </c>
      <c r="N2605" s="21" t="s">
        <v>5589</v>
      </c>
      <c r="O2605" s="21">
        <v>2019.9</v>
      </c>
      <c r="P2605" s="21">
        <v>2019.12</v>
      </c>
      <c r="Q2605" s="21" t="s">
        <v>3519</v>
      </c>
    </row>
    <row r="2606" s="1" customFormat="1" ht="36" spans="1:17">
      <c r="A2606" s="20">
        <v>2600</v>
      </c>
      <c r="B2606" s="21" t="s">
        <v>770</v>
      </c>
      <c r="C2606" s="21" t="s">
        <v>866</v>
      </c>
      <c r="D2606" s="31" t="s">
        <v>26</v>
      </c>
      <c r="E2606" s="31" t="s">
        <v>8046</v>
      </c>
      <c r="F2606" s="31" t="s">
        <v>28</v>
      </c>
      <c r="G2606" s="31" t="s">
        <v>38</v>
      </c>
      <c r="H2606" s="31" t="s">
        <v>868</v>
      </c>
      <c r="I2606" s="31">
        <v>12</v>
      </c>
      <c r="J2606" s="21">
        <f t="shared" si="97"/>
        <v>3.6</v>
      </c>
      <c r="K2606" s="21">
        <f t="shared" si="98"/>
        <v>8.4</v>
      </c>
      <c r="L2606" s="31" t="s">
        <v>4271</v>
      </c>
      <c r="M2606" s="21" t="s">
        <v>23</v>
      </c>
      <c r="N2606" s="31" t="s">
        <v>8047</v>
      </c>
      <c r="O2606" s="31">
        <v>2019.1</v>
      </c>
      <c r="P2606" s="31">
        <v>2019.7</v>
      </c>
      <c r="Q2606" s="31" t="s">
        <v>8048</v>
      </c>
    </row>
    <row r="2607" s="1" customFormat="1" ht="36" spans="1:17">
      <c r="A2607" s="20">
        <v>2601</v>
      </c>
      <c r="B2607" s="21" t="s">
        <v>770</v>
      </c>
      <c r="C2607" s="20" t="s">
        <v>771</v>
      </c>
      <c r="D2607" s="31" t="s">
        <v>26</v>
      </c>
      <c r="E2607" s="31" t="s">
        <v>8049</v>
      </c>
      <c r="F2607" s="31" t="s">
        <v>28</v>
      </c>
      <c r="G2607" s="31" t="s">
        <v>38</v>
      </c>
      <c r="H2607" s="31" t="s">
        <v>372</v>
      </c>
      <c r="I2607" s="31">
        <v>10</v>
      </c>
      <c r="J2607" s="21">
        <f t="shared" si="97"/>
        <v>3</v>
      </c>
      <c r="K2607" s="21">
        <f t="shared" si="98"/>
        <v>7</v>
      </c>
      <c r="L2607" s="31" t="s">
        <v>8050</v>
      </c>
      <c r="M2607" s="21" t="s">
        <v>23</v>
      </c>
      <c r="N2607" s="31" t="s">
        <v>8051</v>
      </c>
      <c r="O2607" s="31">
        <v>2019.1</v>
      </c>
      <c r="P2607" s="31">
        <v>2019.7</v>
      </c>
      <c r="Q2607" s="31" t="s">
        <v>8048</v>
      </c>
    </row>
    <row r="2608" s="1" customFormat="1" ht="36" spans="1:17">
      <c r="A2608" s="20">
        <v>2602</v>
      </c>
      <c r="B2608" s="21" t="s">
        <v>770</v>
      </c>
      <c r="C2608" s="21" t="s">
        <v>794</v>
      </c>
      <c r="D2608" s="31" t="s">
        <v>26</v>
      </c>
      <c r="E2608" s="31" t="s">
        <v>8052</v>
      </c>
      <c r="F2608" s="31" t="s">
        <v>28</v>
      </c>
      <c r="G2608" s="31" t="s">
        <v>38</v>
      </c>
      <c r="H2608" s="31" t="s">
        <v>1836</v>
      </c>
      <c r="I2608" s="31">
        <v>8</v>
      </c>
      <c r="J2608" s="21">
        <f t="shared" si="97"/>
        <v>2.4</v>
      </c>
      <c r="K2608" s="21">
        <f t="shared" si="98"/>
        <v>5.6</v>
      </c>
      <c r="L2608" s="31" t="s">
        <v>8053</v>
      </c>
      <c r="M2608" s="21" t="s">
        <v>23</v>
      </c>
      <c r="N2608" s="31" t="s">
        <v>1344</v>
      </c>
      <c r="O2608" s="31">
        <v>2019.1</v>
      </c>
      <c r="P2608" s="31">
        <v>2019.7</v>
      </c>
      <c r="Q2608" s="31" t="s">
        <v>8048</v>
      </c>
    </row>
    <row r="2609" s="1" customFormat="1" ht="36" spans="1:17">
      <c r="A2609" s="20">
        <v>2603</v>
      </c>
      <c r="B2609" s="21" t="s">
        <v>770</v>
      </c>
      <c r="C2609" s="21" t="s">
        <v>794</v>
      </c>
      <c r="D2609" s="21" t="s">
        <v>26</v>
      </c>
      <c r="E2609" s="21" t="s">
        <v>8054</v>
      </c>
      <c r="F2609" s="21" t="s">
        <v>51</v>
      </c>
      <c r="G2609" s="21" t="s">
        <v>8055</v>
      </c>
      <c r="H2609" s="21" t="s">
        <v>851</v>
      </c>
      <c r="I2609" s="21">
        <v>7.68</v>
      </c>
      <c r="J2609" s="21">
        <f t="shared" si="97"/>
        <v>2.304</v>
      </c>
      <c r="K2609" s="21">
        <f t="shared" si="98"/>
        <v>5.376</v>
      </c>
      <c r="L2609" s="21" t="s">
        <v>8056</v>
      </c>
      <c r="M2609" s="21" t="s">
        <v>23</v>
      </c>
      <c r="N2609" s="21" t="s">
        <v>8057</v>
      </c>
      <c r="O2609" s="21">
        <v>2019.8</v>
      </c>
      <c r="P2609" s="21">
        <v>2019.8</v>
      </c>
      <c r="Q2609" s="21" t="s">
        <v>8058</v>
      </c>
    </row>
    <row r="2610" s="1" customFormat="1" ht="36" spans="1:17">
      <c r="A2610" s="20">
        <v>2604</v>
      </c>
      <c r="B2610" s="21" t="s">
        <v>770</v>
      </c>
      <c r="C2610" s="20" t="s">
        <v>771</v>
      </c>
      <c r="D2610" s="21" t="s">
        <v>26</v>
      </c>
      <c r="E2610" s="21" t="s">
        <v>8059</v>
      </c>
      <c r="F2610" s="21" t="s">
        <v>51</v>
      </c>
      <c r="G2610" s="21" t="s">
        <v>8060</v>
      </c>
      <c r="H2610" s="21" t="s">
        <v>567</v>
      </c>
      <c r="I2610" s="21">
        <v>1.96</v>
      </c>
      <c r="J2610" s="21">
        <f t="shared" si="97"/>
        <v>0.588</v>
      </c>
      <c r="K2610" s="21">
        <f t="shared" si="98"/>
        <v>1.372</v>
      </c>
      <c r="L2610" s="21" t="s">
        <v>8061</v>
      </c>
      <c r="M2610" s="21" t="s">
        <v>23</v>
      </c>
      <c r="N2610" s="21" t="s">
        <v>8062</v>
      </c>
      <c r="O2610" s="21" t="s">
        <v>7939</v>
      </c>
      <c r="P2610" s="21">
        <v>2019.1</v>
      </c>
      <c r="Q2610" s="21" t="s">
        <v>8058</v>
      </c>
    </row>
    <row r="2611" s="1" customFormat="1" ht="72" spans="1:17">
      <c r="A2611" s="20">
        <v>2605</v>
      </c>
      <c r="B2611" s="21" t="s">
        <v>770</v>
      </c>
      <c r="C2611" s="21" t="s">
        <v>794</v>
      </c>
      <c r="D2611" s="21" t="s">
        <v>884</v>
      </c>
      <c r="E2611" s="21" t="s">
        <v>8063</v>
      </c>
      <c r="F2611" s="21" t="s">
        <v>51</v>
      </c>
      <c r="G2611" s="21" t="s">
        <v>8064</v>
      </c>
      <c r="H2611" s="21" t="s">
        <v>459</v>
      </c>
      <c r="I2611" s="21">
        <v>14.06</v>
      </c>
      <c r="J2611" s="21">
        <f t="shared" si="97"/>
        <v>4.218</v>
      </c>
      <c r="K2611" s="21">
        <f t="shared" si="98"/>
        <v>9.842</v>
      </c>
      <c r="L2611" s="21" t="s">
        <v>8065</v>
      </c>
      <c r="M2611" s="21" t="s">
        <v>23</v>
      </c>
      <c r="N2611" s="21" t="s">
        <v>8066</v>
      </c>
      <c r="O2611" s="21">
        <v>2019.1</v>
      </c>
      <c r="P2611" s="21">
        <v>2019.12</v>
      </c>
      <c r="Q2611" s="21" t="s">
        <v>8058</v>
      </c>
    </row>
    <row r="2612" s="1" customFormat="1" ht="36" spans="1:17">
      <c r="A2612" s="20">
        <v>2606</v>
      </c>
      <c r="B2612" s="21" t="s">
        <v>770</v>
      </c>
      <c r="C2612" s="21" t="s">
        <v>866</v>
      </c>
      <c r="D2612" s="31" t="s">
        <v>884</v>
      </c>
      <c r="E2612" s="21" t="s">
        <v>8067</v>
      </c>
      <c r="F2612" s="21" t="s">
        <v>51</v>
      </c>
      <c r="G2612" s="21" t="s">
        <v>8060</v>
      </c>
      <c r="H2612" s="21" t="s">
        <v>868</v>
      </c>
      <c r="I2612" s="21">
        <v>6.3</v>
      </c>
      <c r="J2612" s="21">
        <f t="shared" si="97"/>
        <v>1.89</v>
      </c>
      <c r="K2612" s="21">
        <f t="shared" si="98"/>
        <v>4.41</v>
      </c>
      <c r="L2612" s="21" t="s">
        <v>8068</v>
      </c>
      <c r="M2612" s="21" t="s">
        <v>23</v>
      </c>
      <c r="N2612" s="21" t="s">
        <v>8069</v>
      </c>
      <c r="O2612" s="21">
        <v>2019.1</v>
      </c>
      <c r="P2612" s="21">
        <v>2019.12</v>
      </c>
      <c r="Q2612" s="21" t="s">
        <v>8058</v>
      </c>
    </row>
    <row r="2613" s="1" customFormat="1" ht="36" spans="1:17">
      <c r="A2613" s="20">
        <v>2607</v>
      </c>
      <c r="B2613" s="21" t="s">
        <v>770</v>
      </c>
      <c r="C2613" s="31" t="s">
        <v>771</v>
      </c>
      <c r="D2613" s="21" t="s">
        <v>26</v>
      </c>
      <c r="E2613" s="21" t="s">
        <v>8070</v>
      </c>
      <c r="F2613" s="20" t="s">
        <v>198</v>
      </c>
      <c r="G2613" s="21" t="s">
        <v>1503</v>
      </c>
      <c r="H2613" s="21" t="s">
        <v>913</v>
      </c>
      <c r="I2613" s="20">
        <v>8</v>
      </c>
      <c r="J2613" s="20">
        <v>2.8</v>
      </c>
      <c r="K2613" s="20">
        <v>5.2</v>
      </c>
      <c r="L2613" s="21" t="s">
        <v>8071</v>
      </c>
      <c r="M2613" s="31" t="s">
        <v>23</v>
      </c>
      <c r="N2613" s="21" t="s">
        <v>8072</v>
      </c>
      <c r="O2613" s="20">
        <v>2019.9</v>
      </c>
      <c r="P2613" s="20">
        <v>2019.12</v>
      </c>
      <c r="Q2613" s="21" t="s">
        <v>1506</v>
      </c>
    </row>
    <row r="2614" s="1" customFormat="1" ht="36" spans="1:17">
      <c r="A2614" s="20">
        <v>2608</v>
      </c>
      <c r="B2614" s="21" t="s">
        <v>770</v>
      </c>
      <c r="C2614" s="31" t="s">
        <v>771</v>
      </c>
      <c r="D2614" s="21" t="s">
        <v>338</v>
      </c>
      <c r="E2614" s="21" t="s">
        <v>8073</v>
      </c>
      <c r="F2614" s="20" t="s">
        <v>198</v>
      </c>
      <c r="G2614" s="21" t="s">
        <v>1503</v>
      </c>
      <c r="H2614" s="21" t="s">
        <v>567</v>
      </c>
      <c r="I2614" s="20">
        <v>11.5</v>
      </c>
      <c r="J2614" s="20">
        <v>4</v>
      </c>
      <c r="K2614" s="20">
        <v>7.5</v>
      </c>
      <c r="L2614" s="21" t="s">
        <v>8074</v>
      </c>
      <c r="M2614" s="31" t="s">
        <v>23</v>
      </c>
      <c r="N2614" s="21" t="s">
        <v>8075</v>
      </c>
      <c r="O2614" s="20">
        <v>2019.9</v>
      </c>
      <c r="P2614" s="20">
        <v>2019.12</v>
      </c>
      <c r="Q2614" s="21" t="s">
        <v>1506</v>
      </c>
    </row>
    <row r="2615" s="1" customFormat="1" ht="36" spans="1:17">
      <c r="A2615" s="20">
        <v>2609</v>
      </c>
      <c r="B2615" s="21" t="s">
        <v>770</v>
      </c>
      <c r="C2615" s="31" t="s">
        <v>794</v>
      </c>
      <c r="D2615" s="21" t="s">
        <v>26</v>
      </c>
      <c r="E2615" s="21" t="s">
        <v>8076</v>
      </c>
      <c r="F2615" s="20" t="s">
        <v>198</v>
      </c>
      <c r="G2615" s="21" t="s">
        <v>1503</v>
      </c>
      <c r="H2615" s="21" t="s">
        <v>8077</v>
      </c>
      <c r="I2615" s="20">
        <v>10.5</v>
      </c>
      <c r="J2615" s="20">
        <v>3.5</v>
      </c>
      <c r="K2615" s="20">
        <v>7</v>
      </c>
      <c r="L2615" s="21" t="s">
        <v>8078</v>
      </c>
      <c r="M2615" s="31" t="s">
        <v>23</v>
      </c>
      <c r="N2615" s="21" t="s">
        <v>8079</v>
      </c>
      <c r="O2615" s="20">
        <v>2019.9</v>
      </c>
      <c r="P2615" s="20">
        <v>2019.12</v>
      </c>
      <c r="Q2615" s="21" t="s">
        <v>1506</v>
      </c>
    </row>
    <row r="2616" s="1" customFormat="1" ht="36" spans="1:17">
      <c r="A2616" s="20">
        <v>2610</v>
      </c>
      <c r="B2616" s="21" t="s">
        <v>770</v>
      </c>
      <c r="C2616" s="31" t="s">
        <v>771</v>
      </c>
      <c r="D2616" s="21" t="s">
        <v>338</v>
      </c>
      <c r="E2616" s="21" t="s">
        <v>8080</v>
      </c>
      <c r="F2616" s="20" t="s">
        <v>3791</v>
      </c>
      <c r="G2616" s="21" t="s">
        <v>3832</v>
      </c>
      <c r="H2616" s="21" t="s">
        <v>425</v>
      </c>
      <c r="I2616" s="20">
        <v>26.4</v>
      </c>
      <c r="J2616" s="20">
        <v>9.2</v>
      </c>
      <c r="K2616" s="20">
        <v>17.2</v>
      </c>
      <c r="L2616" s="21" t="s">
        <v>8081</v>
      </c>
      <c r="M2616" s="31" t="s">
        <v>23</v>
      </c>
      <c r="N2616" s="21" t="s">
        <v>8082</v>
      </c>
      <c r="O2616" s="46" t="s">
        <v>7864</v>
      </c>
      <c r="P2616" s="46" t="s">
        <v>7935</v>
      </c>
      <c r="Q2616" s="21" t="s">
        <v>7816</v>
      </c>
    </row>
    <row r="2617" s="1" customFormat="1" ht="36" spans="1:17">
      <c r="A2617" s="20">
        <v>2611</v>
      </c>
      <c r="B2617" s="21" t="s">
        <v>770</v>
      </c>
      <c r="C2617" s="31" t="s">
        <v>771</v>
      </c>
      <c r="D2617" s="21" t="s">
        <v>884</v>
      </c>
      <c r="E2617" s="21" t="s">
        <v>8083</v>
      </c>
      <c r="F2617" s="20" t="s">
        <v>3791</v>
      </c>
      <c r="G2617" s="21" t="s">
        <v>3832</v>
      </c>
      <c r="H2617" s="21" t="s">
        <v>567</v>
      </c>
      <c r="I2617" s="20">
        <v>3.6</v>
      </c>
      <c r="J2617" s="20">
        <v>1.2</v>
      </c>
      <c r="K2617" s="20">
        <v>2.4</v>
      </c>
      <c r="L2617" s="21" t="s">
        <v>8081</v>
      </c>
      <c r="M2617" s="31" t="s">
        <v>23</v>
      </c>
      <c r="N2617" s="21" t="s">
        <v>8082</v>
      </c>
      <c r="O2617" s="46" t="s">
        <v>7864</v>
      </c>
      <c r="P2617" s="46" t="s">
        <v>7935</v>
      </c>
      <c r="Q2617" s="21" t="s">
        <v>7816</v>
      </c>
    </row>
    <row r="2618" s="1" customFormat="1" ht="36" spans="1:17">
      <c r="A2618" s="20">
        <v>2612</v>
      </c>
      <c r="B2618" s="21" t="s">
        <v>770</v>
      </c>
      <c r="C2618" s="31" t="s">
        <v>771</v>
      </c>
      <c r="D2618" s="21" t="s">
        <v>26</v>
      </c>
      <c r="E2618" s="21" t="s">
        <v>8084</v>
      </c>
      <c r="F2618" s="20" t="s">
        <v>3791</v>
      </c>
      <c r="G2618" s="21" t="s">
        <v>3824</v>
      </c>
      <c r="H2618" s="21" t="s">
        <v>372</v>
      </c>
      <c r="I2618" s="20">
        <v>14.5</v>
      </c>
      <c r="J2618" s="20">
        <v>5.1</v>
      </c>
      <c r="K2618" s="20">
        <v>9.4</v>
      </c>
      <c r="L2618" s="21" t="s">
        <v>8085</v>
      </c>
      <c r="M2618" s="31" t="s">
        <v>23</v>
      </c>
      <c r="N2618" s="21" t="s">
        <v>1094</v>
      </c>
      <c r="O2618" s="46" t="s">
        <v>8086</v>
      </c>
      <c r="P2618" s="46" t="s">
        <v>7935</v>
      </c>
      <c r="Q2618" s="21" t="s">
        <v>8087</v>
      </c>
    </row>
    <row r="2619" s="1" customFormat="1" ht="36" spans="1:17">
      <c r="A2619" s="20">
        <v>2613</v>
      </c>
      <c r="B2619" s="21" t="s">
        <v>770</v>
      </c>
      <c r="C2619" s="31" t="s">
        <v>771</v>
      </c>
      <c r="D2619" s="21" t="s">
        <v>338</v>
      </c>
      <c r="E2619" s="21" t="s">
        <v>8088</v>
      </c>
      <c r="F2619" s="20" t="s">
        <v>3791</v>
      </c>
      <c r="G2619" s="21" t="s">
        <v>8089</v>
      </c>
      <c r="H2619" s="21" t="s">
        <v>3825</v>
      </c>
      <c r="I2619" s="20">
        <v>15.5</v>
      </c>
      <c r="J2619" s="20">
        <v>5.4</v>
      </c>
      <c r="K2619" s="20">
        <v>10.1</v>
      </c>
      <c r="L2619" s="21" t="s">
        <v>8090</v>
      </c>
      <c r="M2619" s="31" t="s">
        <v>23</v>
      </c>
      <c r="N2619" s="21" t="s">
        <v>5323</v>
      </c>
      <c r="O2619" s="46" t="s">
        <v>8086</v>
      </c>
      <c r="P2619" s="46" t="s">
        <v>7935</v>
      </c>
      <c r="Q2619" s="21" t="s">
        <v>8087</v>
      </c>
    </row>
    <row r="2620" s="3" customFormat="1" ht="36" spans="1:17">
      <c r="A2620" s="20">
        <v>2614</v>
      </c>
      <c r="B2620" s="21" t="s">
        <v>770</v>
      </c>
      <c r="C2620" s="21" t="s">
        <v>794</v>
      </c>
      <c r="D2620" s="21" t="s">
        <v>26</v>
      </c>
      <c r="E2620" s="21" t="s">
        <v>8091</v>
      </c>
      <c r="F2620" s="21" t="s">
        <v>271</v>
      </c>
      <c r="G2620" s="21" t="s">
        <v>272</v>
      </c>
      <c r="H2620" s="21" t="s">
        <v>3435</v>
      </c>
      <c r="I2620" s="21">
        <v>10.2</v>
      </c>
      <c r="J2620" s="21">
        <f t="shared" ref="J2620:J2622" si="99">I2620*0.3</f>
        <v>3.06</v>
      </c>
      <c r="K2620" s="21">
        <f t="shared" ref="K2620:K2622" si="100">I2620*0.7</f>
        <v>7.14</v>
      </c>
      <c r="L2620" s="21" t="s">
        <v>4138</v>
      </c>
      <c r="M2620" s="21" t="s">
        <v>23</v>
      </c>
      <c r="N2620" s="21" t="s">
        <v>8092</v>
      </c>
      <c r="O2620" s="21">
        <v>2019.8</v>
      </c>
      <c r="P2620" s="20">
        <v>2019.12</v>
      </c>
      <c r="Q2620" s="21" t="s">
        <v>8093</v>
      </c>
    </row>
    <row r="2621" s="3" customFormat="1" ht="36" spans="1:17">
      <c r="A2621" s="20">
        <v>2615</v>
      </c>
      <c r="B2621" s="21" t="s">
        <v>770</v>
      </c>
      <c r="C2621" s="20" t="s">
        <v>771</v>
      </c>
      <c r="D2621" s="21" t="s">
        <v>338</v>
      </c>
      <c r="E2621" s="21" t="s">
        <v>8094</v>
      </c>
      <c r="F2621" s="21" t="s">
        <v>271</v>
      </c>
      <c r="G2621" s="21" t="s">
        <v>272</v>
      </c>
      <c r="H2621" s="21" t="s">
        <v>889</v>
      </c>
      <c r="I2621" s="21">
        <v>19.8</v>
      </c>
      <c r="J2621" s="21">
        <f t="shared" si="99"/>
        <v>5.94</v>
      </c>
      <c r="K2621" s="21">
        <f t="shared" si="100"/>
        <v>13.86</v>
      </c>
      <c r="L2621" s="21" t="s">
        <v>8095</v>
      </c>
      <c r="M2621" s="21" t="s">
        <v>23</v>
      </c>
      <c r="N2621" s="21" t="s">
        <v>8096</v>
      </c>
      <c r="O2621" s="21">
        <v>2019.8</v>
      </c>
      <c r="P2621" s="20">
        <v>2019.12</v>
      </c>
      <c r="Q2621" s="21" t="s">
        <v>8093</v>
      </c>
    </row>
    <row r="2622" s="3" customFormat="1" ht="36" spans="1:17">
      <c r="A2622" s="20">
        <v>2616</v>
      </c>
      <c r="B2622" s="21" t="s">
        <v>770</v>
      </c>
      <c r="C2622" s="20" t="s">
        <v>771</v>
      </c>
      <c r="D2622" s="73" t="s">
        <v>26</v>
      </c>
      <c r="E2622" s="73" t="s">
        <v>8097</v>
      </c>
      <c r="F2622" s="73" t="s">
        <v>159</v>
      </c>
      <c r="G2622" s="73" t="s">
        <v>8098</v>
      </c>
      <c r="H2622" s="73" t="s">
        <v>567</v>
      </c>
      <c r="I2622" s="73">
        <v>30</v>
      </c>
      <c r="J2622" s="21">
        <f t="shared" si="99"/>
        <v>9</v>
      </c>
      <c r="K2622" s="21">
        <f t="shared" si="100"/>
        <v>21</v>
      </c>
      <c r="L2622" s="73" t="s">
        <v>8099</v>
      </c>
      <c r="M2622" s="21" t="s">
        <v>23</v>
      </c>
      <c r="N2622" s="73" t="s">
        <v>8100</v>
      </c>
      <c r="O2622" s="20">
        <v>2019.1</v>
      </c>
      <c r="P2622" s="20">
        <v>2019.12</v>
      </c>
      <c r="Q2622" s="73" t="s">
        <v>1147</v>
      </c>
    </row>
    <row r="2623" s="1" customFormat="1" ht="36" spans="1:17">
      <c r="A2623" s="20">
        <v>2617</v>
      </c>
      <c r="B2623" s="21" t="s">
        <v>770</v>
      </c>
      <c r="C2623" s="21" t="s">
        <v>785</v>
      </c>
      <c r="D2623" s="20" t="s">
        <v>313</v>
      </c>
      <c r="E2623" s="21" t="s">
        <v>8101</v>
      </c>
      <c r="F2623" s="21" t="s">
        <v>285</v>
      </c>
      <c r="G2623" s="21" t="s">
        <v>5935</v>
      </c>
      <c r="H2623" s="21" t="s">
        <v>846</v>
      </c>
      <c r="I2623" s="21">
        <v>17.8</v>
      </c>
      <c r="J2623" s="21">
        <f t="shared" ref="J2623:J2653" si="101">I2623*0.3</f>
        <v>5.34</v>
      </c>
      <c r="K2623" s="21">
        <f t="shared" ref="K2623:K2653" si="102">I2623*0.7</f>
        <v>12.46</v>
      </c>
      <c r="L2623" s="21" t="s">
        <v>8102</v>
      </c>
      <c r="M2623" s="21" t="s">
        <v>23</v>
      </c>
      <c r="N2623" s="21" t="s">
        <v>8103</v>
      </c>
      <c r="O2623" s="22">
        <v>2019.1</v>
      </c>
      <c r="P2623" s="22">
        <v>2019.3</v>
      </c>
      <c r="Q2623" s="21" t="s">
        <v>8104</v>
      </c>
    </row>
    <row r="2624" s="1" customFormat="1" ht="36" spans="1:17">
      <c r="A2624" s="20">
        <v>2618</v>
      </c>
      <c r="B2624" s="21" t="s">
        <v>770</v>
      </c>
      <c r="C2624" s="21" t="s">
        <v>785</v>
      </c>
      <c r="D2624" s="20" t="s">
        <v>313</v>
      </c>
      <c r="E2624" s="21" t="s">
        <v>8105</v>
      </c>
      <c r="F2624" s="21" t="s">
        <v>285</v>
      </c>
      <c r="G2624" s="21" t="s">
        <v>7155</v>
      </c>
      <c r="H2624" s="21" t="s">
        <v>846</v>
      </c>
      <c r="I2624" s="21">
        <v>10.8</v>
      </c>
      <c r="J2624" s="21">
        <f t="shared" si="101"/>
        <v>3.24</v>
      </c>
      <c r="K2624" s="21">
        <f t="shared" si="102"/>
        <v>7.56</v>
      </c>
      <c r="L2624" s="21" t="s">
        <v>8106</v>
      </c>
      <c r="M2624" s="21" t="s">
        <v>23</v>
      </c>
      <c r="N2624" s="21" t="s">
        <v>8107</v>
      </c>
      <c r="O2624" s="22">
        <v>2019.1</v>
      </c>
      <c r="P2624" s="22">
        <v>2019.3</v>
      </c>
      <c r="Q2624" s="21" t="s">
        <v>8104</v>
      </c>
    </row>
    <row r="2625" s="1" customFormat="1" ht="36" spans="1:17">
      <c r="A2625" s="20">
        <v>2619</v>
      </c>
      <c r="B2625" s="21" t="s">
        <v>770</v>
      </c>
      <c r="C2625" s="21" t="s">
        <v>785</v>
      </c>
      <c r="D2625" s="20" t="s">
        <v>313</v>
      </c>
      <c r="E2625" s="21" t="s">
        <v>8108</v>
      </c>
      <c r="F2625" s="21" t="s">
        <v>285</v>
      </c>
      <c r="G2625" s="21" t="s">
        <v>290</v>
      </c>
      <c r="H2625" s="21" t="s">
        <v>8109</v>
      </c>
      <c r="I2625" s="21">
        <v>56</v>
      </c>
      <c r="J2625" s="21">
        <f t="shared" si="101"/>
        <v>16.8</v>
      </c>
      <c r="K2625" s="21">
        <f t="shared" si="102"/>
        <v>39.2</v>
      </c>
      <c r="L2625" s="21" t="s">
        <v>8110</v>
      </c>
      <c r="M2625" s="21" t="s">
        <v>23</v>
      </c>
      <c r="N2625" s="21" t="s">
        <v>292</v>
      </c>
      <c r="O2625" s="22">
        <v>2019.1</v>
      </c>
      <c r="P2625" s="22">
        <v>2019.3</v>
      </c>
      <c r="Q2625" s="21" t="s">
        <v>8104</v>
      </c>
    </row>
    <row r="2626" s="1" customFormat="1" ht="36" spans="1:17">
      <c r="A2626" s="20">
        <v>2620</v>
      </c>
      <c r="B2626" s="21" t="s">
        <v>770</v>
      </c>
      <c r="C2626" s="21" t="s">
        <v>785</v>
      </c>
      <c r="D2626" s="20" t="s">
        <v>313</v>
      </c>
      <c r="E2626" s="21" t="s">
        <v>8111</v>
      </c>
      <c r="F2626" s="21" t="s">
        <v>285</v>
      </c>
      <c r="G2626" s="21" t="s">
        <v>8112</v>
      </c>
      <c r="H2626" s="21" t="s">
        <v>846</v>
      </c>
      <c r="I2626" s="21">
        <v>1.2</v>
      </c>
      <c r="J2626" s="21">
        <f t="shared" si="101"/>
        <v>0.36</v>
      </c>
      <c r="K2626" s="21">
        <f t="shared" si="102"/>
        <v>0.84</v>
      </c>
      <c r="L2626" s="21" t="s">
        <v>8113</v>
      </c>
      <c r="M2626" s="21" t="s">
        <v>23</v>
      </c>
      <c r="N2626" s="21" t="s">
        <v>8114</v>
      </c>
      <c r="O2626" s="22">
        <v>2019.1</v>
      </c>
      <c r="P2626" s="22">
        <v>2019.3</v>
      </c>
      <c r="Q2626" s="21" t="s">
        <v>8104</v>
      </c>
    </row>
    <row r="2627" s="1" customFormat="1" ht="36" spans="1:17">
      <c r="A2627" s="20">
        <v>2621</v>
      </c>
      <c r="B2627" s="21" t="s">
        <v>770</v>
      </c>
      <c r="C2627" s="21" t="s">
        <v>785</v>
      </c>
      <c r="D2627" s="20" t="s">
        <v>313</v>
      </c>
      <c r="E2627" s="21" t="s">
        <v>8115</v>
      </c>
      <c r="F2627" s="21" t="s">
        <v>285</v>
      </c>
      <c r="G2627" s="21" t="s">
        <v>5843</v>
      </c>
      <c r="H2627" s="21" t="s">
        <v>846</v>
      </c>
      <c r="I2627" s="21">
        <v>7.3</v>
      </c>
      <c r="J2627" s="21">
        <f t="shared" si="101"/>
        <v>2.19</v>
      </c>
      <c r="K2627" s="21">
        <f t="shared" si="102"/>
        <v>5.11</v>
      </c>
      <c r="L2627" s="21" t="s">
        <v>8116</v>
      </c>
      <c r="M2627" s="21" t="s">
        <v>23</v>
      </c>
      <c r="N2627" s="21" t="s">
        <v>8117</v>
      </c>
      <c r="O2627" s="22">
        <v>2019.1</v>
      </c>
      <c r="P2627" s="22">
        <v>2019.3</v>
      </c>
      <c r="Q2627" s="21" t="s">
        <v>8104</v>
      </c>
    </row>
    <row r="2628" s="1" customFormat="1" ht="60" spans="1:17">
      <c r="A2628" s="20">
        <v>2622</v>
      </c>
      <c r="B2628" s="21" t="s">
        <v>770</v>
      </c>
      <c r="C2628" s="21" t="s">
        <v>785</v>
      </c>
      <c r="D2628" s="20" t="s">
        <v>313</v>
      </c>
      <c r="E2628" s="21" t="s">
        <v>8118</v>
      </c>
      <c r="F2628" s="21" t="s">
        <v>207</v>
      </c>
      <c r="G2628" s="21" t="s">
        <v>212</v>
      </c>
      <c r="H2628" s="21" t="s">
        <v>8119</v>
      </c>
      <c r="I2628" s="21">
        <v>184.8</v>
      </c>
      <c r="J2628" s="21">
        <f t="shared" si="101"/>
        <v>55.44</v>
      </c>
      <c r="K2628" s="21">
        <f t="shared" si="102"/>
        <v>129.36</v>
      </c>
      <c r="L2628" s="21" t="s">
        <v>8110</v>
      </c>
      <c r="M2628" s="21" t="s">
        <v>23</v>
      </c>
      <c r="N2628" s="21" t="s">
        <v>6888</v>
      </c>
      <c r="O2628" s="22">
        <v>2019.1</v>
      </c>
      <c r="P2628" s="22">
        <v>2019.3</v>
      </c>
      <c r="Q2628" s="21" t="s">
        <v>8104</v>
      </c>
    </row>
    <row r="2629" s="1" customFormat="1" ht="36" spans="1:17">
      <c r="A2629" s="20">
        <v>2623</v>
      </c>
      <c r="B2629" s="21" t="s">
        <v>770</v>
      </c>
      <c r="C2629" s="21" t="s">
        <v>785</v>
      </c>
      <c r="D2629" s="20" t="s">
        <v>313</v>
      </c>
      <c r="E2629" s="21" t="s">
        <v>8120</v>
      </c>
      <c r="F2629" s="21" t="s">
        <v>94</v>
      </c>
      <c r="G2629" s="21" t="s">
        <v>112</v>
      </c>
      <c r="H2629" s="21" t="s">
        <v>8109</v>
      </c>
      <c r="I2629" s="21">
        <v>26</v>
      </c>
      <c r="J2629" s="21">
        <f t="shared" si="101"/>
        <v>7.8</v>
      </c>
      <c r="K2629" s="21">
        <f t="shared" si="102"/>
        <v>18.2</v>
      </c>
      <c r="L2629" s="21" t="s">
        <v>8110</v>
      </c>
      <c r="M2629" s="21" t="s">
        <v>23</v>
      </c>
      <c r="N2629" s="21" t="s">
        <v>114</v>
      </c>
      <c r="O2629" s="22">
        <v>2019.1</v>
      </c>
      <c r="P2629" s="22">
        <v>2019.3</v>
      </c>
      <c r="Q2629" s="21" t="s">
        <v>8104</v>
      </c>
    </row>
    <row r="2630" s="1" customFormat="1" ht="60" spans="1:17">
      <c r="A2630" s="20">
        <v>2624</v>
      </c>
      <c r="B2630" s="21" t="s">
        <v>770</v>
      </c>
      <c r="C2630" s="21" t="s">
        <v>785</v>
      </c>
      <c r="D2630" s="20" t="s">
        <v>313</v>
      </c>
      <c r="E2630" s="21" t="s">
        <v>8121</v>
      </c>
      <c r="F2630" s="21" t="s">
        <v>94</v>
      </c>
      <c r="G2630" s="21" t="s">
        <v>95</v>
      </c>
      <c r="H2630" s="21" t="s">
        <v>8119</v>
      </c>
      <c r="I2630" s="21">
        <v>55</v>
      </c>
      <c r="J2630" s="21">
        <f t="shared" si="101"/>
        <v>16.5</v>
      </c>
      <c r="K2630" s="21">
        <f t="shared" si="102"/>
        <v>38.5</v>
      </c>
      <c r="L2630" s="21" t="s">
        <v>8110</v>
      </c>
      <c r="M2630" s="21" t="s">
        <v>23</v>
      </c>
      <c r="N2630" s="21" t="s">
        <v>97</v>
      </c>
      <c r="O2630" s="22">
        <v>2019.1</v>
      </c>
      <c r="P2630" s="22">
        <v>2019.3</v>
      </c>
      <c r="Q2630" s="21" t="s">
        <v>8104</v>
      </c>
    </row>
    <row r="2631" s="1" customFormat="1" ht="60" spans="1:17">
      <c r="A2631" s="20">
        <v>2625</v>
      </c>
      <c r="B2631" s="21" t="s">
        <v>770</v>
      </c>
      <c r="C2631" s="21" t="s">
        <v>785</v>
      </c>
      <c r="D2631" s="20" t="s">
        <v>313</v>
      </c>
      <c r="E2631" s="21" t="s">
        <v>8122</v>
      </c>
      <c r="F2631" s="21" t="s">
        <v>94</v>
      </c>
      <c r="G2631" s="21" t="s">
        <v>99</v>
      </c>
      <c r="H2631" s="21" t="s">
        <v>8119</v>
      </c>
      <c r="I2631" s="21">
        <v>138</v>
      </c>
      <c r="J2631" s="21">
        <f t="shared" si="101"/>
        <v>41.4</v>
      </c>
      <c r="K2631" s="21">
        <f t="shared" si="102"/>
        <v>96.6</v>
      </c>
      <c r="L2631" s="21" t="s">
        <v>8110</v>
      </c>
      <c r="M2631" s="21" t="s">
        <v>23</v>
      </c>
      <c r="N2631" s="21" t="s">
        <v>101</v>
      </c>
      <c r="O2631" s="22">
        <v>2019.1</v>
      </c>
      <c r="P2631" s="22">
        <v>2019.3</v>
      </c>
      <c r="Q2631" s="21" t="s">
        <v>8104</v>
      </c>
    </row>
    <row r="2632" s="1" customFormat="1" ht="36" spans="1:17">
      <c r="A2632" s="20">
        <v>2626</v>
      </c>
      <c r="B2632" s="21" t="s">
        <v>770</v>
      </c>
      <c r="C2632" s="21" t="s">
        <v>785</v>
      </c>
      <c r="D2632" s="20" t="s">
        <v>313</v>
      </c>
      <c r="E2632" s="21" t="s">
        <v>8123</v>
      </c>
      <c r="F2632" s="21" t="s">
        <v>94</v>
      </c>
      <c r="G2632" s="21" t="s">
        <v>7229</v>
      </c>
      <c r="H2632" s="21" t="s">
        <v>846</v>
      </c>
      <c r="I2632" s="21">
        <v>6.8</v>
      </c>
      <c r="J2632" s="21">
        <f t="shared" si="101"/>
        <v>2.04</v>
      </c>
      <c r="K2632" s="21">
        <f t="shared" si="102"/>
        <v>4.76</v>
      </c>
      <c r="L2632" s="21" t="s">
        <v>8113</v>
      </c>
      <c r="M2632" s="21" t="s">
        <v>23</v>
      </c>
      <c r="N2632" s="21" t="s">
        <v>8124</v>
      </c>
      <c r="O2632" s="22">
        <v>2019.1</v>
      </c>
      <c r="P2632" s="22">
        <v>2019.3</v>
      </c>
      <c r="Q2632" s="21" t="s">
        <v>8104</v>
      </c>
    </row>
    <row r="2633" s="1" customFormat="1" ht="60" spans="1:17">
      <c r="A2633" s="20">
        <v>2627</v>
      </c>
      <c r="B2633" s="21" t="s">
        <v>770</v>
      </c>
      <c r="C2633" s="21" t="s">
        <v>785</v>
      </c>
      <c r="D2633" s="20" t="s">
        <v>313</v>
      </c>
      <c r="E2633" s="21" t="s">
        <v>8125</v>
      </c>
      <c r="F2633" s="21" t="s">
        <v>94</v>
      </c>
      <c r="G2633" s="21" t="s">
        <v>7824</v>
      </c>
      <c r="H2633" s="21" t="s">
        <v>8126</v>
      </c>
      <c r="I2633" s="21">
        <v>21.9</v>
      </c>
      <c r="J2633" s="21">
        <f t="shared" si="101"/>
        <v>6.57</v>
      </c>
      <c r="K2633" s="21">
        <f t="shared" si="102"/>
        <v>15.33</v>
      </c>
      <c r="L2633" s="21" t="s">
        <v>8127</v>
      </c>
      <c r="M2633" s="21" t="s">
        <v>23</v>
      </c>
      <c r="N2633" s="21" t="s">
        <v>8128</v>
      </c>
      <c r="O2633" s="22">
        <v>2019.1</v>
      </c>
      <c r="P2633" s="22">
        <v>2019.3</v>
      </c>
      <c r="Q2633" s="21" t="s">
        <v>8104</v>
      </c>
    </row>
    <row r="2634" s="1" customFormat="1" ht="60" spans="1:17">
      <c r="A2634" s="20">
        <v>2628</v>
      </c>
      <c r="B2634" s="21" t="s">
        <v>770</v>
      </c>
      <c r="C2634" s="21" t="s">
        <v>785</v>
      </c>
      <c r="D2634" s="20" t="s">
        <v>313</v>
      </c>
      <c r="E2634" s="21" t="s">
        <v>8129</v>
      </c>
      <c r="F2634" s="21" t="s">
        <v>146</v>
      </c>
      <c r="G2634" s="21" t="s">
        <v>2292</v>
      </c>
      <c r="H2634" s="21" t="s">
        <v>8119</v>
      </c>
      <c r="I2634" s="21">
        <v>13</v>
      </c>
      <c r="J2634" s="21">
        <f t="shared" si="101"/>
        <v>3.9</v>
      </c>
      <c r="K2634" s="21">
        <f t="shared" si="102"/>
        <v>9.1</v>
      </c>
      <c r="L2634" s="21" t="s">
        <v>8130</v>
      </c>
      <c r="M2634" s="21" t="s">
        <v>23</v>
      </c>
      <c r="N2634" s="21" t="s">
        <v>8131</v>
      </c>
      <c r="O2634" s="22">
        <v>2019.1</v>
      </c>
      <c r="P2634" s="22">
        <v>2019.3</v>
      </c>
      <c r="Q2634" s="21" t="s">
        <v>8104</v>
      </c>
    </row>
    <row r="2635" s="1" customFormat="1" ht="60" spans="1:17">
      <c r="A2635" s="20">
        <v>2629</v>
      </c>
      <c r="B2635" s="21" t="s">
        <v>770</v>
      </c>
      <c r="C2635" s="21" t="s">
        <v>785</v>
      </c>
      <c r="D2635" s="20" t="s">
        <v>313</v>
      </c>
      <c r="E2635" s="21" t="s">
        <v>8132</v>
      </c>
      <c r="F2635" s="21" t="s">
        <v>198</v>
      </c>
      <c r="G2635" s="21" t="s">
        <v>8133</v>
      </c>
      <c r="H2635" s="21" t="s">
        <v>8119</v>
      </c>
      <c r="I2635" s="21">
        <v>19.8</v>
      </c>
      <c r="J2635" s="21">
        <f t="shared" si="101"/>
        <v>5.94</v>
      </c>
      <c r="K2635" s="21">
        <f t="shared" si="102"/>
        <v>13.86</v>
      </c>
      <c r="L2635" s="21" t="s">
        <v>8134</v>
      </c>
      <c r="M2635" s="21" t="s">
        <v>23</v>
      </c>
      <c r="N2635" s="21" t="s">
        <v>8135</v>
      </c>
      <c r="O2635" s="22">
        <v>2019.1</v>
      </c>
      <c r="P2635" s="22">
        <v>2019.3</v>
      </c>
      <c r="Q2635" s="21" t="s">
        <v>8104</v>
      </c>
    </row>
    <row r="2636" s="1" customFormat="1" ht="60" spans="1:17">
      <c r="A2636" s="20">
        <v>2630</v>
      </c>
      <c r="B2636" s="21" t="s">
        <v>770</v>
      </c>
      <c r="C2636" s="21" t="s">
        <v>785</v>
      </c>
      <c r="D2636" s="20" t="s">
        <v>313</v>
      </c>
      <c r="E2636" s="21" t="s">
        <v>8136</v>
      </c>
      <c r="F2636" s="21" t="s">
        <v>298</v>
      </c>
      <c r="G2636" s="21" t="s">
        <v>3041</v>
      </c>
      <c r="H2636" s="21" t="s">
        <v>8119</v>
      </c>
      <c r="I2636" s="21">
        <v>15.7</v>
      </c>
      <c r="J2636" s="21">
        <f t="shared" si="101"/>
        <v>4.71</v>
      </c>
      <c r="K2636" s="21">
        <f t="shared" si="102"/>
        <v>10.99</v>
      </c>
      <c r="L2636" s="21" t="s">
        <v>8137</v>
      </c>
      <c r="M2636" s="21" t="s">
        <v>23</v>
      </c>
      <c r="N2636" s="21" t="s">
        <v>8138</v>
      </c>
      <c r="O2636" s="22">
        <v>2019.1</v>
      </c>
      <c r="P2636" s="22">
        <v>2019.3</v>
      </c>
      <c r="Q2636" s="21" t="s">
        <v>8104</v>
      </c>
    </row>
    <row r="2637" s="1" customFormat="1" ht="60" spans="1:17">
      <c r="A2637" s="20">
        <v>2631</v>
      </c>
      <c r="B2637" s="21" t="s">
        <v>770</v>
      </c>
      <c r="C2637" s="21" t="s">
        <v>785</v>
      </c>
      <c r="D2637" s="20" t="s">
        <v>313</v>
      </c>
      <c r="E2637" s="21" t="s">
        <v>8139</v>
      </c>
      <c r="F2637" s="21" t="s">
        <v>271</v>
      </c>
      <c r="G2637" s="21" t="s">
        <v>424</v>
      </c>
      <c r="H2637" s="21" t="s">
        <v>8119</v>
      </c>
      <c r="I2637" s="21">
        <v>10</v>
      </c>
      <c r="J2637" s="21">
        <f t="shared" si="101"/>
        <v>3</v>
      </c>
      <c r="K2637" s="21">
        <f t="shared" si="102"/>
        <v>7</v>
      </c>
      <c r="L2637" s="21" t="s">
        <v>8140</v>
      </c>
      <c r="M2637" s="21" t="s">
        <v>23</v>
      </c>
      <c r="N2637" s="21" t="s">
        <v>8141</v>
      </c>
      <c r="O2637" s="22">
        <v>2019.1</v>
      </c>
      <c r="P2637" s="22">
        <v>2019.3</v>
      </c>
      <c r="Q2637" s="21" t="s">
        <v>8104</v>
      </c>
    </row>
    <row r="2638" s="1" customFormat="1" ht="36" spans="1:17">
      <c r="A2638" s="20">
        <v>2632</v>
      </c>
      <c r="B2638" s="21" t="s">
        <v>770</v>
      </c>
      <c r="C2638" s="21" t="s">
        <v>785</v>
      </c>
      <c r="D2638" s="20" t="s">
        <v>313</v>
      </c>
      <c r="E2638" s="21" t="s">
        <v>8142</v>
      </c>
      <c r="F2638" s="21" t="s">
        <v>271</v>
      </c>
      <c r="G2638" s="21" t="s">
        <v>8143</v>
      </c>
      <c r="H2638" s="21" t="s">
        <v>846</v>
      </c>
      <c r="I2638" s="21">
        <v>2.6</v>
      </c>
      <c r="J2638" s="21">
        <f t="shared" si="101"/>
        <v>0.78</v>
      </c>
      <c r="K2638" s="21">
        <f t="shared" si="102"/>
        <v>1.82</v>
      </c>
      <c r="L2638" s="21" t="s">
        <v>8113</v>
      </c>
      <c r="M2638" s="21" t="s">
        <v>23</v>
      </c>
      <c r="N2638" s="21" t="s">
        <v>8144</v>
      </c>
      <c r="O2638" s="22">
        <v>2019.1</v>
      </c>
      <c r="P2638" s="22">
        <v>2019.3</v>
      </c>
      <c r="Q2638" s="21" t="s">
        <v>8104</v>
      </c>
    </row>
    <row r="2639" s="1" customFormat="1" ht="36" spans="1:17">
      <c r="A2639" s="20">
        <v>2633</v>
      </c>
      <c r="B2639" s="21" t="s">
        <v>770</v>
      </c>
      <c r="C2639" s="21" t="s">
        <v>785</v>
      </c>
      <c r="D2639" s="20" t="s">
        <v>313</v>
      </c>
      <c r="E2639" s="21" t="s">
        <v>8145</v>
      </c>
      <c r="F2639" s="21" t="s">
        <v>271</v>
      </c>
      <c r="G2639" s="21" t="s">
        <v>8146</v>
      </c>
      <c r="H2639" s="21" t="s">
        <v>846</v>
      </c>
      <c r="I2639" s="21">
        <v>2.6</v>
      </c>
      <c r="J2639" s="21">
        <f t="shared" si="101"/>
        <v>0.78</v>
      </c>
      <c r="K2639" s="21">
        <f t="shared" si="102"/>
        <v>1.82</v>
      </c>
      <c r="L2639" s="21" t="s">
        <v>8113</v>
      </c>
      <c r="M2639" s="21" t="s">
        <v>23</v>
      </c>
      <c r="N2639" s="21" t="s">
        <v>8144</v>
      </c>
      <c r="O2639" s="22">
        <v>2019.1</v>
      </c>
      <c r="P2639" s="22">
        <v>2019.3</v>
      </c>
      <c r="Q2639" s="21" t="s">
        <v>8104</v>
      </c>
    </row>
    <row r="2640" s="1" customFormat="1" ht="60" spans="1:17">
      <c r="A2640" s="20">
        <v>2634</v>
      </c>
      <c r="B2640" s="21" t="s">
        <v>770</v>
      </c>
      <c r="C2640" s="21" t="s">
        <v>785</v>
      </c>
      <c r="D2640" s="20" t="s">
        <v>313</v>
      </c>
      <c r="E2640" s="21" t="s">
        <v>8147</v>
      </c>
      <c r="F2640" s="21" t="s">
        <v>177</v>
      </c>
      <c r="G2640" s="21" t="s">
        <v>482</v>
      </c>
      <c r="H2640" s="21" t="s">
        <v>8119</v>
      </c>
      <c r="I2640" s="21">
        <v>28.8</v>
      </c>
      <c r="J2640" s="21">
        <f t="shared" si="101"/>
        <v>8.64</v>
      </c>
      <c r="K2640" s="21">
        <f t="shared" si="102"/>
        <v>20.16</v>
      </c>
      <c r="L2640" s="21" t="s">
        <v>8148</v>
      </c>
      <c r="M2640" s="21" t="s">
        <v>23</v>
      </c>
      <c r="N2640" s="21" t="s">
        <v>490</v>
      </c>
      <c r="O2640" s="22">
        <v>2019.1</v>
      </c>
      <c r="P2640" s="22">
        <v>2019.3</v>
      </c>
      <c r="Q2640" s="21" t="s">
        <v>8104</v>
      </c>
    </row>
    <row r="2641" s="1" customFormat="1" ht="60" spans="1:17">
      <c r="A2641" s="20">
        <v>2635</v>
      </c>
      <c r="B2641" s="21" t="s">
        <v>770</v>
      </c>
      <c r="C2641" s="21" t="s">
        <v>785</v>
      </c>
      <c r="D2641" s="20" t="s">
        <v>313</v>
      </c>
      <c r="E2641" s="21" t="s">
        <v>8149</v>
      </c>
      <c r="F2641" s="21" t="s">
        <v>51</v>
      </c>
      <c r="G2641" s="21" t="s">
        <v>8150</v>
      </c>
      <c r="H2641" s="21" t="s">
        <v>8119</v>
      </c>
      <c r="I2641" s="21">
        <v>38.7</v>
      </c>
      <c r="J2641" s="21">
        <f t="shared" si="101"/>
        <v>11.61</v>
      </c>
      <c r="K2641" s="21">
        <f t="shared" si="102"/>
        <v>27.09</v>
      </c>
      <c r="L2641" s="21" t="s">
        <v>8151</v>
      </c>
      <c r="M2641" s="21" t="s">
        <v>23</v>
      </c>
      <c r="N2641" s="21" t="s">
        <v>8152</v>
      </c>
      <c r="O2641" s="22">
        <v>2019.1</v>
      </c>
      <c r="P2641" s="22">
        <v>2019.3</v>
      </c>
      <c r="Q2641" s="21" t="s">
        <v>8104</v>
      </c>
    </row>
    <row r="2642" s="1" customFormat="1" ht="60" spans="1:17">
      <c r="A2642" s="20">
        <v>2636</v>
      </c>
      <c r="B2642" s="21" t="s">
        <v>770</v>
      </c>
      <c r="C2642" s="21" t="s">
        <v>785</v>
      </c>
      <c r="D2642" s="20" t="s">
        <v>313</v>
      </c>
      <c r="E2642" s="21" t="s">
        <v>8153</v>
      </c>
      <c r="F2642" s="21" t="s">
        <v>233</v>
      </c>
      <c r="G2642" s="21" t="s">
        <v>1376</v>
      </c>
      <c r="H2642" s="21" t="s">
        <v>8119</v>
      </c>
      <c r="I2642" s="21">
        <v>14.7</v>
      </c>
      <c r="J2642" s="21">
        <f t="shared" si="101"/>
        <v>4.41</v>
      </c>
      <c r="K2642" s="21">
        <f t="shared" si="102"/>
        <v>10.29</v>
      </c>
      <c r="L2642" s="21" t="s">
        <v>8154</v>
      </c>
      <c r="M2642" s="21" t="s">
        <v>23</v>
      </c>
      <c r="N2642" s="21" t="s">
        <v>8155</v>
      </c>
      <c r="O2642" s="22">
        <v>2019.1</v>
      </c>
      <c r="P2642" s="22">
        <v>2019.3</v>
      </c>
      <c r="Q2642" s="21" t="s">
        <v>8104</v>
      </c>
    </row>
    <row r="2643" s="1" customFormat="1" ht="60" spans="1:17">
      <c r="A2643" s="20">
        <v>2637</v>
      </c>
      <c r="B2643" s="21" t="s">
        <v>770</v>
      </c>
      <c r="C2643" s="21" t="s">
        <v>785</v>
      </c>
      <c r="D2643" s="20" t="s">
        <v>313</v>
      </c>
      <c r="E2643" s="21" t="s">
        <v>8156</v>
      </c>
      <c r="F2643" s="21" t="s">
        <v>233</v>
      </c>
      <c r="G2643" s="21" t="s">
        <v>250</v>
      </c>
      <c r="H2643" s="21" t="s">
        <v>8119</v>
      </c>
      <c r="I2643" s="21">
        <v>10</v>
      </c>
      <c r="J2643" s="21">
        <f t="shared" si="101"/>
        <v>3</v>
      </c>
      <c r="K2643" s="21">
        <f t="shared" si="102"/>
        <v>7</v>
      </c>
      <c r="L2643" s="21" t="s">
        <v>8157</v>
      </c>
      <c r="M2643" s="21" t="s">
        <v>23</v>
      </c>
      <c r="N2643" s="21" t="s">
        <v>252</v>
      </c>
      <c r="O2643" s="22">
        <v>2019.1</v>
      </c>
      <c r="P2643" s="22">
        <v>2019.3</v>
      </c>
      <c r="Q2643" s="21" t="s">
        <v>8104</v>
      </c>
    </row>
    <row r="2644" s="1" customFormat="1" ht="36" spans="1:17">
      <c r="A2644" s="20">
        <v>2638</v>
      </c>
      <c r="B2644" s="21" t="s">
        <v>770</v>
      </c>
      <c r="C2644" s="21" t="s">
        <v>785</v>
      </c>
      <c r="D2644" s="20" t="s">
        <v>313</v>
      </c>
      <c r="E2644" s="21" t="s">
        <v>8158</v>
      </c>
      <c r="F2644" s="21" t="s">
        <v>233</v>
      </c>
      <c r="G2644" s="21" t="s">
        <v>1335</v>
      </c>
      <c r="H2644" s="21" t="s">
        <v>846</v>
      </c>
      <c r="I2644" s="21">
        <v>5.4</v>
      </c>
      <c r="J2644" s="21">
        <f t="shared" si="101"/>
        <v>1.62</v>
      </c>
      <c r="K2644" s="21">
        <f t="shared" si="102"/>
        <v>3.78</v>
      </c>
      <c r="L2644" s="21" t="s">
        <v>8113</v>
      </c>
      <c r="M2644" s="21" t="s">
        <v>23</v>
      </c>
      <c r="N2644" s="21" t="s">
        <v>8159</v>
      </c>
      <c r="O2644" s="22">
        <v>2019.1</v>
      </c>
      <c r="P2644" s="22">
        <v>2019.3</v>
      </c>
      <c r="Q2644" s="21" t="s">
        <v>8104</v>
      </c>
    </row>
    <row r="2645" s="1" customFormat="1" ht="36" spans="1:17">
      <c r="A2645" s="20">
        <v>2639</v>
      </c>
      <c r="B2645" s="21" t="s">
        <v>770</v>
      </c>
      <c r="C2645" s="21" t="s">
        <v>785</v>
      </c>
      <c r="D2645" s="20" t="s">
        <v>313</v>
      </c>
      <c r="E2645" s="21" t="s">
        <v>8160</v>
      </c>
      <c r="F2645" s="21" t="s">
        <v>258</v>
      </c>
      <c r="G2645" s="21" t="s">
        <v>38</v>
      </c>
      <c r="H2645" s="21" t="s">
        <v>846</v>
      </c>
      <c r="I2645" s="21">
        <v>14.8</v>
      </c>
      <c r="J2645" s="21">
        <f t="shared" si="101"/>
        <v>4.44</v>
      </c>
      <c r="K2645" s="21">
        <f t="shared" si="102"/>
        <v>10.36</v>
      </c>
      <c r="L2645" s="21" t="s">
        <v>8161</v>
      </c>
      <c r="M2645" s="21" t="s">
        <v>23</v>
      </c>
      <c r="N2645" s="21" t="s">
        <v>8162</v>
      </c>
      <c r="O2645" s="22">
        <v>2019.1</v>
      </c>
      <c r="P2645" s="22">
        <v>2019.3</v>
      </c>
      <c r="Q2645" s="21" t="s">
        <v>8104</v>
      </c>
    </row>
    <row r="2646" s="1" customFormat="1" ht="36" spans="1:17">
      <c r="A2646" s="20">
        <v>2640</v>
      </c>
      <c r="B2646" s="21" t="s">
        <v>770</v>
      </c>
      <c r="C2646" s="21" t="s">
        <v>785</v>
      </c>
      <c r="D2646" s="20" t="s">
        <v>313</v>
      </c>
      <c r="E2646" s="21" t="s">
        <v>8163</v>
      </c>
      <c r="F2646" s="21" t="s">
        <v>258</v>
      </c>
      <c r="G2646" s="21" t="s">
        <v>2699</v>
      </c>
      <c r="H2646" s="21" t="s">
        <v>846</v>
      </c>
      <c r="I2646" s="21">
        <v>10</v>
      </c>
      <c r="J2646" s="21">
        <f t="shared" si="101"/>
        <v>3</v>
      </c>
      <c r="K2646" s="21">
        <f t="shared" si="102"/>
        <v>7</v>
      </c>
      <c r="L2646" s="21" t="s">
        <v>8113</v>
      </c>
      <c r="M2646" s="21" t="s">
        <v>23</v>
      </c>
      <c r="N2646" s="21" t="s">
        <v>8164</v>
      </c>
      <c r="O2646" s="22">
        <v>2019.1</v>
      </c>
      <c r="P2646" s="22">
        <v>2019.3</v>
      </c>
      <c r="Q2646" s="21" t="s">
        <v>8104</v>
      </c>
    </row>
    <row r="2647" s="1" customFormat="1" ht="36" spans="1:17">
      <c r="A2647" s="20">
        <v>2641</v>
      </c>
      <c r="B2647" s="21" t="s">
        <v>770</v>
      </c>
      <c r="C2647" s="21" t="s">
        <v>785</v>
      </c>
      <c r="D2647" s="20" t="s">
        <v>313</v>
      </c>
      <c r="E2647" s="21" t="s">
        <v>8165</v>
      </c>
      <c r="F2647" s="21" t="s">
        <v>159</v>
      </c>
      <c r="G2647" s="21" t="s">
        <v>160</v>
      </c>
      <c r="H2647" s="21" t="s">
        <v>846</v>
      </c>
      <c r="I2647" s="21">
        <v>4.8</v>
      </c>
      <c r="J2647" s="21">
        <f t="shared" si="101"/>
        <v>1.44</v>
      </c>
      <c r="K2647" s="21">
        <f t="shared" si="102"/>
        <v>3.36</v>
      </c>
      <c r="L2647" s="21" t="s">
        <v>8166</v>
      </c>
      <c r="M2647" s="21" t="s">
        <v>23</v>
      </c>
      <c r="N2647" s="21" t="s">
        <v>162</v>
      </c>
      <c r="O2647" s="22">
        <v>2019.1</v>
      </c>
      <c r="P2647" s="22">
        <v>2019.3</v>
      </c>
      <c r="Q2647" s="21" t="s">
        <v>8104</v>
      </c>
    </row>
    <row r="2648" s="1" customFormat="1" ht="36" spans="1:17">
      <c r="A2648" s="20">
        <v>2642</v>
      </c>
      <c r="B2648" s="21" t="s">
        <v>770</v>
      </c>
      <c r="C2648" s="21" t="s">
        <v>785</v>
      </c>
      <c r="D2648" s="20" t="s">
        <v>313</v>
      </c>
      <c r="E2648" s="21" t="s">
        <v>8167</v>
      </c>
      <c r="F2648" s="21" t="s">
        <v>159</v>
      </c>
      <c r="G2648" s="21" t="s">
        <v>8168</v>
      </c>
      <c r="H2648" s="21" t="s">
        <v>846</v>
      </c>
      <c r="I2648" s="21">
        <v>2.5</v>
      </c>
      <c r="J2648" s="21">
        <f t="shared" si="101"/>
        <v>0.75</v>
      </c>
      <c r="K2648" s="21">
        <f t="shared" si="102"/>
        <v>1.75</v>
      </c>
      <c r="L2648" s="21" t="s">
        <v>8169</v>
      </c>
      <c r="M2648" s="21" t="s">
        <v>23</v>
      </c>
      <c r="N2648" s="21" t="s">
        <v>8170</v>
      </c>
      <c r="O2648" s="22">
        <v>2019.1</v>
      </c>
      <c r="P2648" s="22">
        <v>2019.3</v>
      </c>
      <c r="Q2648" s="21" t="s">
        <v>8104</v>
      </c>
    </row>
    <row r="2649" s="1" customFormat="1" ht="36" spans="1:17">
      <c r="A2649" s="20">
        <v>2643</v>
      </c>
      <c r="B2649" s="21" t="s">
        <v>770</v>
      </c>
      <c r="C2649" s="21" t="s">
        <v>785</v>
      </c>
      <c r="D2649" s="20" t="s">
        <v>313</v>
      </c>
      <c r="E2649" s="21" t="s">
        <v>8171</v>
      </c>
      <c r="F2649" s="21" t="s">
        <v>159</v>
      </c>
      <c r="G2649" s="21" t="s">
        <v>7830</v>
      </c>
      <c r="H2649" s="21" t="s">
        <v>846</v>
      </c>
      <c r="I2649" s="21">
        <v>3</v>
      </c>
      <c r="J2649" s="21">
        <f t="shared" si="101"/>
        <v>0.9</v>
      </c>
      <c r="K2649" s="21">
        <f t="shared" si="102"/>
        <v>2.1</v>
      </c>
      <c r="L2649" s="21" t="s">
        <v>8172</v>
      </c>
      <c r="M2649" s="21" t="s">
        <v>23</v>
      </c>
      <c r="N2649" s="21" t="s">
        <v>8173</v>
      </c>
      <c r="O2649" s="22">
        <v>2019.1</v>
      </c>
      <c r="P2649" s="22">
        <v>2019.3</v>
      </c>
      <c r="Q2649" s="21" t="s">
        <v>8104</v>
      </c>
    </row>
    <row r="2650" s="1" customFormat="1" ht="36" spans="1:17">
      <c r="A2650" s="20">
        <v>2644</v>
      </c>
      <c r="B2650" s="21" t="s">
        <v>770</v>
      </c>
      <c r="C2650" s="21" t="s">
        <v>785</v>
      </c>
      <c r="D2650" s="20" t="s">
        <v>313</v>
      </c>
      <c r="E2650" s="21" t="s">
        <v>8174</v>
      </c>
      <c r="F2650" s="21" t="s">
        <v>159</v>
      </c>
      <c r="G2650" s="21" t="s">
        <v>8175</v>
      </c>
      <c r="H2650" s="21" t="s">
        <v>846</v>
      </c>
      <c r="I2650" s="21">
        <v>2.3</v>
      </c>
      <c r="J2650" s="21">
        <f t="shared" si="101"/>
        <v>0.69</v>
      </c>
      <c r="K2650" s="21">
        <f t="shared" si="102"/>
        <v>1.61</v>
      </c>
      <c r="L2650" s="21" t="s">
        <v>8176</v>
      </c>
      <c r="M2650" s="21" t="s">
        <v>23</v>
      </c>
      <c r="N2650" s="21" t="s">
        <v>8177</v>
      </c>
      <c r="O2650" s="22">
        <v>2019.1</v>
      </c>
      <c r="P2650" s="22">
        <v>2019.3</v>
      </c>
      <c r="Q2650" s="21" t="s">
        <v>8104</v>
      </c>
    </row>
    <row r="2651" s="1" customFormat="1" ht="36" spans="1:17">
      <c r="A2651" s="20">
        <v>2645</v>
      </c>
      <c r="B2651" s="21" t="s">
        <v>770</v>
      </c>
      <c r="C2651" s="21" t="s">
        <v>785</v>
      </c>
      <c r="D2651" s="20" t="s">
        <v>313</v>
      </c>
      <c r="E2651" s="21" t="s">
        <v>8178</v>
      </c>
      <c r="F2651" s="21" t="s">
        <v>159</v>
      </c>
      <c r="G2651" s="21" t="s">
        <v>6927</v>
      </c>
      <c r="H2651" s="21" t="s">
        <v>846</v>
      </c>
      <c r="I2651" s="21">
        <v>7.5</v>
      </c>
      <c r="J2651" s="21">
        <f t="shared" si="101"/>
        <v>2.25</v>
      </c>
      <c r="K2651" s="21">
        <f t="shared" si="102"/>
        <v>5.25</v>
      </c>
      <c r="L2651" s="21" t="s">
        <v>8179</v>
      </c>
      <c r="M2651" s="21" t="s">
        <v>23</v>
      </c>
      <c r="N2651" s="21" t="s">
        <v>8180</v>
      </c>
      <c r="O2651" s="22">
        <v>2019.1</v>
      </c>
      <c r="P2651" s="22">
        <v>2019.3</v>
      </c>
      <c r="Q2651" s="21" t="s">
        <v>8104</v>
      </c>
    </row>
    <row r="2652" s="1" customFormat="1" ht="36" spans="1:17">
      <c r="A2652" s="20">
        <v>2646</v>
      </c>
      <c r="B2652" s="21" t="s">
        <v>770</v>
      </c>
      <c r="C2652" s="21" t="s">
        <v>785</v>
      </c>
      <c r="D2652" s="20" t="s">
        <v>313</v>
      </c>
      <c r="E2652" s="21" t="s">
        <v>8142</v>
      </c>
      <c r="F2652" s="21" t="s">
        <v>159</v>
      </c>
      <c r="G2652" s="21" t="s">
        <v>7525</v>
      </c>
      <c r="H2652" s="21" t="s">
        <v>846</v>
      </c>
      <c r="I2652" s="21">
        <v>2.6</v>
      </c>
      <c r="J2652" s="21">
        <f t="shared" si="101"/>
        <v>0.78</v>
      </c>
      <c r="K2652" s="21">
        <f t="shared" si="102"/>
        <v>1.82</v>
      </c>
      <c r="L2652" s="21" t="s">
        <v>8181</v>
      </c>
      <c r="M2652" s="21" t="s">
        <v>23</v>
      </c>
      <c r="N2652" s="21" t="s">
        <v>8182</v>
      </c>
      <c r="O2652" s="22">
        <v>2019.1</v>
      </c>
      <c r="P2652" s="22">
        <v>2019.3</v>
      </c>
      <c r="Q2652" s="21" t="s">
        <v>8104</v>
      </c>
    </row>
    <row r="2653" s="1" customFormat="1" ht="60" spans="1:17">
      <c r="A2653" s="20">
        <v>2647</v>
      </c>
      <c r="B2653" s="21" t="s">
        <v>770</v>
      </c>
      <c r="C2653" s="21" t="s">
        <v>785</v>
      </c>
      <c r="D2653" s="20" t="s">
        <v>313</v>
      </c>
      <c r="E2653" s="21" t="s">
        <v>8183</v>
      </c>
      <c r="F2653" s="21" t="s">
        <v>168</v>
      </c>
      <c r="G2653" s="21" t="s">
        <v>3942</v>
      </c>
      <c r="H2653" s="21" t="s">
        <v>8119</v>
      </c>
      <c r="I2653" s="21">
        <v>25.6</v>
      </c>
      <c r="J2653" s="21">
        <f t="shared" si="101"/>
        <v>7.68</v>
      </c>
      <c r="K2653" s="21">
        <f t="shared" si="102"/>
        <v>17.92</v>
      </c>
      <c r="L2653" s="21" t="s">
        <v>8184</v>
      </c>
      <c r="M2653" s="21" t="s">
        <v>23</v>
      </c>
      <c r="N2653" s="21" t="s">
        <v>8185</v>
      </c>
      <c r="O2653" s="22">
        <v>2019.1</v>
      </c>
      <c r="P2653" s="22">
        <v>2019.3</v>
      </c>
      <c r="Q2653" s="21" t="s">
        <v>8104</v>
      </c>
    </row>
    <row r="2654" s="1" customFormat="1" ht="168" spans="1:17">
      <c r="A2654" s="20">
        <v>2648</v>
      </c>
      <c r="B2654" s="21" t="s">
        <v>770</v>
      </c>
      <c r="C2654" s="21" t="s">
        <v>8186</v>
      </c>
      <c r="D2654" s="20" t="s">
        <v>313</v>
      </c>
      <c r="E2654" s="28" t="s">
        <v>8187</v>
      </c>
      <c r="F2654" s="21" t="s">
        <v>159</v>
      </c>
      <c r="G2654" s="21" t="s">
        <v>8175</v>
      </c>
      <c r="H2654" s="21" t="s">
        <v>8188</v>
      </c>
      <c r="I2654" s="21">
        <v>25.8</v>
      </c>
      <c r="J2654" s="21">
        <f t="shared" ref="J2654:J2700" si="103">I2654*0.3</f>
        <v>7.74</v>
      </c>
      <c r="K2654" s="21">
        <f t="shared" ref="K2654:K2700" si="104">I2654*0.7</f>
        <v>18.06</v>
      </c>
      <c r="L2654" s="21" t="s">
        <v>8189</v>
      </c>
      <c r="M2654" s="21" t="s">
        <v>23</v>
      </c>
      <c r="N2654" s="21" t="s">
        <v>8177</v>
      </c>
      <c r="O2654" s="22" t="s">
        <v>584</v>
      </c>
      <c r="P2654" s="22" t="s">
        <v>800</v>
      </c>
      <c r="Q2654" s="21" t="s">
        <v>616</v>
      </c>
    </row>
    <row r="2655" s="1" customFormat="1" ht="168" spans="1:17">
      <c r="A2655" s="20">
        <v>2649</v>
      </c>
      <c r="B2655" s="21" t="s">
        <v>770</v>
      </c>
      <c r="C2655" s="21" t="s">
        <v>8186</v>
      </c>
      <c r="D2655" s="20" t="s">
        <v>313</v>
      </c>
      <c r="E2655" s="21" t="s">
        <v>8190</v>
      </c>
      <c r="F2655" s="21" t="s">
        <v>303</v>
      </c>
      <c r="G2655" s="21" t="s">
        <v>8191</v>
      </c>
      <c r="H2655" s="21" t="s">
        <v>8188</v>
      </c>
      <c r="I2655" s="21">
        <v>60</v>
      </c>
      <c r="J2655" s="21">
        <f t="shared" si="103"/>
        <v>18</v>
      </c>
      <c r="K2655" s="21">
        <f t="shared" si="104"/>
        <v>42</v>
      </c>
      <c r="L2655" s="21" t="s">
        <v>8192</v>
      </c>
      <c r="M2655" s="21" t="s">
        <v>23</v>
      </c>
      <c r="N2655" s="21" t="s">
        <v>8193</v>
      </c>
      <c r="O2655" s="22" t="s">
        <v>584</v>
      </c>
      <c r="P2655" s="22" t="s">
        <v>800</v>
      </c>
      <c r="Q2655" s="21" t="s">
        <v>616</v>
      </c>
    </row>
    <row r="2656" s="1" customFormat="1" ht="204" spans="1:17">
      <c r="A2656" s="20">
        <v>2650</v>
      </c>
      <c r="B2656" s="21" t="s">
        <v>770</v>
      </c>
      <c r="C2656" s="21" t="s">
        <v>8186</v>
      </c>
      <c r="D2656" s="20" t="s">
        <v>313</v>
      </c>
      <c r="E2656" s="21" t="s">
        <v>8194</v>
      </c>
      <c r="F2656" s="21" t="s">
        <v>303</v>
      </c>
      <c r="G2656" s="21" t="s">
        <v>8195</v>
      </c>
      <c r="H2656" s="21" t="s">
        <v>8196</v>
      </c>
      <c r="I2656" s="21">
        <v>37</v>
      </c>
      <c r="J2656" s="21">
        <f t="shared" si="103"/>
        <v>11.1</v>
      </c>
      <c r="K2656" s="21">
        <f t="shared" si="104"/>
        <v>25.9</v>
      </c>
      <c r="L2656" s="21" t="s">
        <v>8189</v>
      </c>
      <c r="M2656" s="21" t="s">
        <v>23</v>
      </c>
      <c r="N2656" s="21" t="s">
        <v>8197</v>
      </c>
      <c r="O2656" s="22" t="s">
        <v>584</v>
      </c>
      <c r="P2656" s="22" t="s">
        <v>800</v>
      </c>
      <c r="Q2656" s="21" t="s">
        <v>616</v>
      </c>
    </row>
    <row r="2657" s="1" customFormat="1" ht="192" spans="1:17">
      <c r="A2657" s="20">
        <v>2651</v>
      </c>
      <c r="B2657" s="21" t="s">
        <v>770</v>
      </c>
      <c r="C2657" s="21" t="s">
        <v>8186</v>
      </c>
      <c r="D2657" s="20" t="s">
        <v>313</v>
      </c>
      <c r="E2657" s="21" t="s">
        <v>8198</v>
      </c>
      <c r="F2657" s="21" t="s">
        <v>303</v>
      </c>
      <c r="G2657" s="21" t="s">
        <v>8199</v>
      </c>
      <c r="H2657" s="21" t="s">
        <v>8200</v>
      </c>
      <c r="I2657" s="21">
        <v>45.1</v>
      </c>
      <c r="J2657" s="21">
        <f t="shared" si="103"/>
        <v>13.53</v>
      </c>
      <c r="K2657" s="21">
        <f t="shared" si="104"/>
        <v>31.57</v>
      </c>
      <c r="L2657" s="21" t="s">
        <v>8201</v>
      </c>
      <c r="M2657" s="21" t="s">
        <v>23</v>
      </c>
      <c r="N2657" s="21" t="s">
        <v>8202</v>
      </c>
      <c r="O2657" s="22" t="s">
        <v>584</v>
      </c>
      <c r="P2657" s="22" t="s">
        <v>800</v>
      </c>
      <c r="Q2657" s="21" t="s">
        <v>616</v>
      </c>
    </row>
    <row r="2658" s="1" customFormat="1" ht="288" spans="1:17">
      <c r="A2658" s="20">
        <v>2652</v>
      </c>
      <c r="B2658" s="21" t="s">
        <v>770</v>
      </c>
      <c r="C2658" s="21" t="s">
        <v>8203</v>
      </c>
      <c r="D2658" s="20" t="s">
        <v>313</v>
      </c>
      <c r="E2658" s="28" t="s">
        <v>8204</v>
      </c>
      <c r="F2658" s="39" t="s">
        <v>77</v>
      </c>
      <c r="G2658" s="39" t="s">
        <v>7587</v>
      </c>
      <c r="H2658" s="21" t="s">
        <v>8205</v>
      </c>
      <c r="I2658" s="28">
        <v>73.3</v>
      </c>
      <c r="J2658" s="21">
        <f t="shared" si="103"/>
        <v>21.99</v>
      </c>
      <c r="K2658" s="21">
        <f t="shared" si="104"/>
        <v>51.31</v>
      </c>
      <c r="L2658" s="21" t="s">
        <v>8189</v>
      </c>
      <c r="M2658" s="21" t="s">
        <v>23</v>
      </c>
      <c r="N2658" s="21" t="s">
        <v>8206</v>
      </c>
      <c r="O2658" s="22" t="s">
        <v>570</v>
      </c>
      <c r="P2658" s="22" t="s">
        <v>319</v>
      </c>
      <c r="Q2658" s="21" t="s">
        <v>616</v>
      </c>
    </row>
    <row r="2659" s="1" customFormat="1" ht="264" spans="1:17">
      <c r="A2659" s="20">
        <v>2653</v>
      </c>
      <c r="B2659" s="21" t="s">
        <v>770</v>
      </c>
      <c r="C2659" s="21" t="s">
        <v>8203</v>
      </c>
      <c r="D2659" s="20" t="s">
        <v>313</v>
      </c>
      <c r="E2659" s="21" t="s">
        <v>8207</v>
      </c>
      <c r="F2659" s="40" t="s">
        <v>715</v>
      </c>
      <c r="G2659" s="40" t="s">
        <v>8208</v>
      </c>
      <c r="H2659" s="21" t="s">
        <v>8209</v>
      </c>
      <c r="I2659" s="28">
        <v>64.5</v>
      </c>
      <c r="J2659" s="21">
        <f t="shared" si="103"/>
        <v>19.35</v>
      </c>
      <c r="K2659" s="21">
        <f t="shared" si="104"/>
        <v>45.15</v>
      </c>
      <c r="L2659" s="21" t="s">
        <v>8192</v>
      </c>
      <c r="M2659" s="21" t="s">
        <v>23</v>
      </c>
      <c r="N2659" s="21" t="s">
        <v>8210</v>
      </c>
      <c r="O2659" s="22" t="s">
        <v>570</v>
      </c>
      <c r="P2659" s="22" t="s">
        <v>319</v>
      </c>
      <c r="Q2659" s="21" t="s">
        <v>616</v>
      </c>
    </row>
    <row r="2660" s="1" customFormat="1" ht="288" spans="1:17">
      <c r="A2660" s="20">
        <v>2654</v>
      </c>
      <c r="B2660" s="21" t="s">
        <v>770</v>
      </c>
      <c r="C2660" s="21" t="s">
        <v>8203</v>
      </c>
      <c r="D2660" s="20" t="s">
        <v>313</v>
      </c>
      <c r="E2660" s="21" t="s">
        <v>8211</v>
      </c>
      <c r="F2660" s="39" t="s">
        <v>233</v>
      </c>
      <c r="G2660" s="39" t="s">
        <v>1335</v>
      </c>
      <c r="H2660" s="21" t="s">
        <v>8212</v>
      </c>
      <c r="I2660" s="28">
        <v>71.8</v>
      </c>
      <c r="J2660" s="21">
        <f t="shared" si="103"/>
        <v>21.54</v>
      </c>
      <c r="K2660" s="21">
        <f t="shared" si="104"/>
        <v>50.26</v>
      </c>
      <c r="L2660" s="21" t="s">
        <v>8189</v>
      </c>
      <c r="M2660" s="21" t="s">
        <v>23</v>
      </c>
      <c r="N2660" s="21" t="s">
        <v>8159</v>
      </c>
      <c r="O2660" s="22" t="s">
        <v>570</v>
      </c>
      <c r="P2660" s="22" t="s">
        <v>319</v>
      </c>
      <c r="Q2660" s="21" t="s">
        <v>616</v>
      </c>
    </row>
    <row r="2661" s="1" customFormat="1" ht="288" spans="1:17">
      <c r="A2661" s="20">
        <v>2655</v>
      </c>
      <c r="B2661" s="21" t="s">
        <v>770</v>
      </c>
      <c r="C2661" s="21" t="s">
        <v>8203</v>
      </c>
      <c r="D2661" s="20" t="s">
        <v>313</v>
      </c>
      <c r="E2661" s="21" t="s">
        <v>8213</v>
      </c>
      <c r="F2661" s="40" t="s">
        <v>198</v>
      </c>
      <c r="G2661" s="40" t="s">
        <v>8214</v>
      </c>
      <c r="H2661" s="21" t="s">
        <v>8215</v>
      </c>
      <c r="I2661" s="28">
        <v>76</v>
      </c>
      <c r="J2661" s="21">
        <f t="shared" si="103"/>
        <v>22.8</v>
      </c>
      <c r="K2661" s="21">
        <f t="shared" si="104"/>
        <v>53.2</v>
      </c>
      <c r="L2661" s="21" t="s">
        <v>8216</v>
      </c>
      <c r="M2661" s="21" t="s">
        <v>23</v>
      </c>
      <c r="N2661" s="21" t="s">
        <v>8217</v>
      </c>
      <c r="O2661" s="22" t="s">
        <v>570</v>
      </c>
      <c r="P2661" s="22" t="s">
        <v>319</v>
      </c>
      <c r="Q2661" s="21" t="s">
        <v>616</v>
      </c>
    </row>
    <row r="2662" s="1" customFormat="1" ht="288" spans="1:17">
      <c r="A2662" s="20">
        <v>2656</v>
      </c>
      <c r="B2662" s="21" t="s">
        <v>770</v>
      </c>
      <c r="C2662" s="21" t="s">
        <v>8203</v>
      </c>
      <c r="D2662" s="20" t="s">
        <v>313</v>
      </c>
      <c r="E2662" s="21" t="s">
        <v>8218</v>
      </c>
      <c r="F2662" s="40" t="s">
        <v>51</v>
      </c>
      <c r="G2662" s="40" t="s">
        <v>8219</v>
      </c>
      <c r="H2662" s="21" t="s">
        <v>8215</v>
      </c>
      <c r="I2662" s="28">
        <v>78.4</v>
      </c>
      <c r="J2662" s="21">
        <f t="shared" si="103"/>
        <v>23.52</v>
      </c>
      <c r="K2662" s="21">
        <f t="shared" si="104"/>
        <v>54.88</v>
      </c>
      <c r="L2662" s="21" t="s">
        <v>8201</v>
      </c>
      <c r="M2662" s="21" t="s">
        <v>23</v>
      </c>
      <c r="N2662" s="21" t="s">
        <v>205</v>
      </c>
      <c r="O2662" s="22" t="s">
        <v>570</v>
      </c>
      <c r="P2662" s="22" t="s">
        <v>319</v>
      </c>
      <c r="Q2662" s="21" t="s">
        <v>616</v>
      </c>
    </row>
    <row r="2663" s="1" customFormat="1" ht="264" spans="1:17">
      <c r="A2663" s="20">
        <v>2657</v>
      </c>
      <c r="B2663" s="21" t="s">
        <v>770</v>
      </c>
      <c r="C2663" s="21" t="s">
        <v>8203</v>
      </c>
      <c r="D2663" s="20" t="s">
        <v>313</v>
      </c>
      <c r="E2663" s="21" t="s">
        <v>8220</v>
      </c>
      <c r="F2663" s="39" t="s">
        <v>72</v>
      </c>
      <c r="G2663" s="39" t="s">
        <v>8221</v>
      </c>
      <c r="H2663" s="21" t="s">
        <v>8209</v>
      </c>
      <c r="I2663" s="28">
        <v>74.7</v>
      </c>
      <c r="J2663" s="21">
        <f t="shared" si="103"/>
        <v>22.41</v>
      </c>
      <c r="K2663" s="21">
        <f t="shared" si="104"/>
        <v>52.29</v>
      </c>
      <c r="L2663" s="21" t="s">
        <v>8189</v>
      </c>
      <c r="M2663" s="21" t="s">
        <v>23</v>
      </c>
      <c r="N2663" s="21" t="s">
        <v>8222</v>
      </c>
      <c r="O2663" s="22" t="s">
        <v>570</v>
      </c>
      <c r="P2663" s="22" t="s">
        <v>319</v>
      </c>
      <c r="Q2663" s="21" t="s">
        <v>616</v>
      </c>
    </row>
    <row r="2664" s="1" customFormat="1" ht="288" spans="1:17">
      <c r="A2664" s="20">
        <v>2658</v>
      </c>
      <c r="B2664" s="21" t="s">
        <v>770</v>
      </c>
      <c r="C2664" s="21" t="s">
        <v>8203</v>
      </c>
      <c r="D2664" s="20" t="s">
        <v>313</v>
      </c>
      <c r="E2664" s="21" t="s">
        <v>8223</v>
      </c>
      <c r="F2664" s="39" t="s">
        <v>72</v>
      </c>
      <c r="G2664" s="79" t="s">
        <v>8224</v>
      </c>
      <c r="H2664" s="21" t="s">
        <v>8215</v>
      </c>
      <c r="I2664" s="28">
        <v>96.1</v>
      </c>
      <c r="J2664" s="21">
        <f t="shared" si="103"/>
        <v>28.83</v>
      </c>
      <c r="K2664" s="21">
        <f t="shared" si="104"/>
        <v>67.27</v>
      </c>
      <c r="L2664" s="21" t="s">
        <v>8189</v>
      </c>
      <c r="M2664" s="21" t="s">
        <v>23</v>
      </c>
      <c r="N2664" s="21" t="s">
        <v>8225</v>
      </c>
      <c r="O2664" s="22" t="s">
        <v>570</v>
      </c>
      <c r="P2664" s="22" t="s">
        <v>319</v>
      </c>
      <c r="Q2664" s="21" t="s">
        <v>616</v>
      </c>
    </row>
    <row r="2665" s="1" customFormat="1" ht="276" spans="1:17">
      <c r="A2665" s="20">
        <v>2659</v>
      </c>
      <c r="B2665" s="21" t="s">
        <v>770</v>
      </c>
      <c r="C2665" s="21" t="s">
        <v>8203</v>
      </c>
      <c r="D2665" s="20" t="s">
        <v>313</v>
      </c>
      <c r="E2665" s="21" t="s">
        <v>8226</v>
      </c>
      <c r="F2665" s="39" t="s">
        <v>72</v>
      </c>
      <c r="G2665" s="39" t="s">
        <v>8221</v>
      </c>
      <c r="H2665" s="21" t="s">
        <v>8227</v>
      </c>
      <c r="I2665" s="28">
        <v>74.35</v>
      </c>
      <c r="J2665" s="21">
        <f t="shared" si="103"/>
        <v>22.305</v>
      </c>
      <c r="K2665" s="21">
        <f t="shared" si="104"/>
        <v>52.045</v>
      </c>
      <c r="L2665" s="21" t="s">
        <v>8189</v>
      </c>
      <c r="M2665" s="21" t="s">
        <v>23</v>
      </c>
      <c r="N2665" s="21" t="s">
        <v>8222</v>
      </c>
      <c r="O2665" s="22" t="s">
        <v>570</v>
      </c>
      <c r="P2665" s="22" t="s">
        <v>319</v>
      </c>
      <c r="Q2665" s="21" t="s">
        <v>616</v>
      </c>
    </row>
    <row r="2666" s="1" customFormat="1" ht="300" spans="1:17">
      <c r="A2666" s="20">
        <v>2660</v>
      </c>
      <c r="B2666" s="21" t="s">
        <v>770</v>
      </c>
      <c r="C2666" s="21" t="s">
        <v>8203</v>
      </c>
      <c r="D2666" s="20" t="s">
        <v>313</v>
      </c>
      <c r="E2666" s="21" t="s">
        <v>8228</v>
      </c>
      <c r="F2666" s="39" t="s">
        <v>72</v>
      </c>
      <c r="G2666" s="39" t="s">
        <v>8221</v>
      </c>
      <c r="H2666" s="21" t="s">
        <v>8229</v>
      </c>
      <c r="I2666" s="28">
        <v>72.75</v>
      </c>
      <c r="J2666" s="21">
        <f t="shared" si="103"/>
        <v>21.825</v>
      </c>
      <c r="K2666" s="21">
        <f t="shared" si="104"/>
        <v>50.925</v>
      </c>
      <c r="L2666" s="21" t="s">
        <v>8230</v>
      </c>
      <c r="M2666" s="21" t="s">
        <v>23</v>
      </c>
      <c r="N2666" s="21" t="s">
        <v>8222</v>
      </c>
      <c r="O2666" s="22" t="s">
        <v>570</v>
      </c>
      <c r="P2666" s="22" t="s">
        <v>319</v>
      </c>
      <c r="Q2666" s="21" t="s">
        <v>616</v>
      </c>
    </row>
    <row r="2667" s="1" customFormat="1" ht="288" spans="1:17">
      <c r="A2667" s="20">
        <v>2661</v>
      </c>
      <c r="B2667" s="21" t="s">
        <v>770</v>
      </c>
      <c r="C2667" s="21" t="s">
        <v>8203</v>
      </c>
      <c r="D2667" s="20" t="s">
        <v>313</v>
      </c>
      <c r="E2667" s="21" t="s">
        <v>8231</v>
      </c>
      <c r="F2667" s="39" t="s">
        <v>146</v>
      </c>
      <c r="G2667" s="79" t="s">
        <v>8232</v>
      </c>
      <c r="H2667" s="21" t="s">
        <v>8215</v>
      </c>
      <c r="I2667" s="28">
        <v>67.7</v>
      </c>
      <c r="J2667" s="21">
        <f t="shared" si="103"/>
        <v>20.31</v>
      </c>
      <c r="K2667" s="21">
        <f t="shared" si="104"/>
        <v>47.39</v>
      </c>
      <c r="L2667" s="21" t="s">
        <v>8189</v>
      </c>
      <c r="M2667" s="21" t="s">
        <v>23</v>
      </c>
      <c r="N2667" s="21" t="s">
        <v>8233</v>
      </c>
      <c r="O2667" s="22" t="s">
        <v>570</v>
      </c>
      <c r="P2667" s="22" t="s">
        <v>319</v>
      </c>
      <c r="Q2667" s="21" t="s">
        <v>616</v>
      </c>
    </row>
    <row r="2668" s="1" customFormat="1" ht="264" spans="1:17">
      <c r="A2668" s="20">
        <v>2662</v>
      </c>
      <c r="B2668" s="21" t="s">
        <v>770</v>
      </c>
      <c r="C2668" s="21" t="s">
        <v>8203</v>
      </c>
      <c r="D2668" s="20" t="s">
        <v>313</v>
      </c>
      <c r="E2668" s="21" t="s">
        <v>8234</v>
      </c>
      <c r="F2668" s="39" t="s">
        <v>146</v>
      </c>
      <c r="G2668" s="79" t="s">
        <v>8232</v>
      </c>
      <c r="H2668" s="21" t="s">
        <v>8235</v>
      </c>
      <c r="I2668" s="28">
        <v>82.5</v>
      </c>
      <c r="J2668" s="21">
        <f t="shared" si="103"/>
        <v>24.75</v>
      </c>
      <c r="K2668" s="21">
        <f t="shared" si="104"/>
        <v>57.75</v>
      </c>
      <c r="L2668" s="21" t="s">
        <v>8189</v>
      </c>
      <c r="M2668" s="21" t="s">
        <v>23</v>
      </c>
      <c r="N2668" s="21" t="s">
        <v>8233</v>
      </c>
      <c r="O2668" s="22" t="s">
        <v>570</v>
      </c>
      <c r="P2668" s="22" t="s">
        <v>319</v>
      </c>
      <c r="Q2668" s="21" t="s">
        <v>616</v>
      </c>
    </row>
    <row r="2669" s="1" customFormat="1" ht="264" spans="1:17">
      <c r="A2669" s="20">
        <v>2663</v>
      </c>
      <c r="B2669" s="21" t="s">
        <v>770</v>
      </c>
      <c r="C2669" s="21" t="s">
        <v>8203</v>
      </c>
      <c r="D2669" s="20" t="s">
        <v>313</v>
      </c>
      <c r="E2669" s="21" t="s">
        <v>8236</v>
      </c>
      <c r="F2669" s="39" t="s">
        <v>146</v>
      </c>
      <c r="G2669" s="79" t="s">
        <v>2452</v>
      </c>
      <c r="H2669" s="21" t="s">
        <v>8235</v>
      </c>
      <c r="I2669" s="28">
        <v>140.15</v>
      </c>
      <c r="J2669" s="21">
        <f t="shared" si="103"/>
        <v>42.045</v>
      </c>
      <c r="K2669" s="21">
        <f t="shared" si="104"/>
        <v>98.105</v>
      </c>
      <c r="L2669" s="21" t="s">
        <v>8237</v>
      </c>
      <c r="M2669" s="21" t="s">
        <v>23</v>
      </c>
      <c r="N2669" s="21" t="s">
        <v>8238</v>
      </c>
      <c r="O2669" s="22" t="s">
        <v>570</v>
      </c>
      <c r="P2669" s="22" t="s">
        <v>319</v>
      </c>
      <c r="Q2669" s="21" t="s">
        <v>616</v>
      </c>
    </row>
    <row r="2670" s="1" customFormat="1" ht="288" spans="1:17">
      <c r="A2670" s="20">
        <v>2664</v>
      </c>
      <c r="B2670" s="21" t="s">
        <v>770</v>
      </c>
      <c r="C2670" s="21" t="s">
        <v>8203</v>
      </c>
      <c r="D2670" s="20" t="s">
        <v>313</v>
      </c>
      <c r="E2670" s="21" t="s">
        <v>8239</v>
      </c>
      <c r="F2670" s="39" t="s">
        <v>146</v>
      </c>
      <c r="G2670" s="39" t="s">
        <v>8232</v>
      </c>
      <c r="H2670" s="21" t="s">
        <v>8215</v>
      </c>
      <c r="I2670" s="28">
        <v>85.9</v>
      </c>
      <c r="J2670" s="21">
        <f t="shared" si="103"/>
        <v>25.77</v>
      </c>
      <c r="K2670" s="21">
        <f t="shared" si="104"/>
        <v>60.13</v>
      </c>
      <c r="L2670" s="21" t="s">
        <v>8240</v>
      </c>
      <c r="M2670" s="21" t="s">
        <v>23</v>
      </c>
      <c r="N2670" s="21" t="s">
        <v>8233</v>
      </c>
      <c r="O2670" s="22" t="s">
        <v>570</v>
      </c>
      <c r="P2670" s="22" t="s">
        <v>319</v>
      </c>
      <c r="Q2670" s="21" t="s">
        <v>616</v>
      </c>
    </row>
    <row r="2671" s="1" customFormat="1" ht="288" spans="1:17">
      <c r="A2671" s="20">
        <v>2665</v>
      </c>
      <c r="B2671" s="21" t="s">
        <v>770</v>
      </c>
      <c r="C2671" s="21" t="s">
        <v>8203</v>
      </c>
      <c r="D2671" s="20" t="s">
        <v>313</v>
      </c>
      <c r="E2671" s="21" t="s">
        <v>8241</v>
      </c>
      <c r="F2671" s="39" t="s">
        <v>271</v>
      </c>
      <c r="G2671" s="39" t="s">
        <v>8242</v>
      </c>
      <c r="H2671" s="21" t="s">
        <v>8215</v>
      </c>
      <c r="I2671" s="28">
        <v>95.1</v>
      </c>
      <c r="J2671" s="21">
        <f t="shared" si="103"/>
        <v>28.53</v>
      </c>
      <c r="K2671" s="21">
        <f t="shared" si="104"/>
        <v>66.57</v>
      </c>
      <c r="L2671" s="21" t="s">
        <v>8243</v>
      </c>
      <c r="M2671" s="21" t="s">
        <v>23</v>
      </c>
      <c r="N2671" s="21" t="s">
        <v>8244</v>
      </c>
      <c r="O2671" s="22" t="s">
        <v>570</v>
      </c>
      <c r="P2671" s="22" t="s">
        <v>319</v>
      </c>
      <c r="Q2671" s="21" t="s">
        <v>616</v>
      </c>
    </row>
    <row r="2672" s="1" customFormat="1" ht="264" spans="1:17">
      <c r="A2672" s="20">
        <v>2666</v>
      </c>
      <c r="B2672" s="21" t="s">
        <v>770</v>
      </c>
      <c r="C2672" s="21" t="s">
        <v>8203</v>
      </c>
      <c r="D2672" s="20" t="s">
        <v>313</v>
      </c>
      <c r="E2672" s="21" t="s">
        <v>8245</v>
      </c>
      <c r="F2672" s="39" t="s">
        <v>207</v>
      </c>
      <c r="G2672" s="79" t="s">
        <v>7569</v>
      </c>
      <c r="H2672" s="21" t="s">
        <v>8235</v>
      </c>
      <c r="I2672" s="28">
        <v>70.5</v>
      </c>
      <c r="J2672" s="21">
        <f t="shared" si="103"/>
        <v>21.15</v>
      </c>
      <c r="K2672" s="21">
        <f t="shared" si="104"/>
        <v>49.35</v>
      </c>
      <c r="L2672" s="21" t="s">
        <v>8246</v>
      </c>
      <c r="M2672" s="21" t="s">
        <v>23</v>
      </c>
      <c r="N2672" s="21" t="s">
        <v>8247</v>
      </c>
      <c r="O2672" s="22" t="s">
        <v>570</v>
      </c>
      <c r="P2672" s="22" t="s">
        <v>319</v>
      </c>
      <c r="Q2672" s="21" t="s">
        <v>616</v>
      </c>
    </row>
    <row r="2673" s="1" customFormat="1" ht="288" spans="1:17">
      <c r="A2673" s="20">
        <v>2667</v>
      </c>
      <c r="B2673" s="21" t="s">
        <v>770</v>
      </c>
      <c r="C2673" s="21" t="s">
        <v>8203</v>
      </c>
      <c r="D2673" s="20" t="s">
        <v>313</v>
      </c>
      <c r="E2673" s="21" t="s">
        <v>8248</v>
      </c>
      <c r="F2673" s="40" t="s">
        <v>133</v>
      </c>
      <c r="G2673" s="40" t="s">
        <v>8249</v>
      </c>
      <c r="H2673" s="21" t="s">
        <v>8215</v>
      </c>
      <c r="I2673" s="28">
        <v>106.6</v>
      </c>
      <c r="J2673" s="21">
        <f t="shared" si="103"/>
        <v>31.98</v>
      </c>
      <c r="K2673" s="21">
        <f t="shared" si="104"/>
        <v>74.62</v>
      </c>
      <c r="L2673" s="21" t="s">
        <v>8189</v>
      </c>
      <c r="M2673" s="21" t="s">
        <v>23</v>
      </c>
      <c r="N2673" s="21" t="s">
        <v>8250</v>
      </c>
      <c r="O2673" s="22" t="s">
        <v>570</v>
      </c>
      <c r="P2673" s="22" t="s">
        <v>319</v>
      </c>
      <c r="Q2673" s="21" t="s">
        <v>616</v>
      </c>
    </row>
    <row r="2674" s="1" customFormat="1" ht="288" spans="1:17">
      <c r="A2674" s="20">
        <v>2668</v>
      </c>
      <c r="B2674" s="21" t="s">
        <v>770</v>
      </c>
      <c r="C2674" s="21" t="s">
        <v>8203</v>
      </c>
      <c r="D2674" s="20" t="s">
        <v>313</v>
      </c>
      <c r="E2674" s="21" t="s">
        <v>8251</v>
      </c>
      <c r="F2674" s="39" t="s">
        <v>168</v>
      </c>
      <c r="G2674" s="40" t="s">
        <v>8252</v>
      </c>
      <c r="H2674" s="21" t="s">
        <v>8215</v>
      </c>
      <c r="I2674" s="28">
        <v>100.7</v>
      </c>
      <c r="J2674" s="21">
        <f t="shared" si="103"/>
        <v>30.21</v>
      </c>
      <c r="K2674" s="21">
        <f t="shared" si="104"/>
        <v>70.49</v>
      </c>
      <c r="L2674" s="21" t="s">
        <v>8253</v>
      </c>
      <c r="M2674" s="21" t="s">
        <v>23</v>
      </c>
      <c r="N2674" s="21" t="s">
        <v>8254</v>
      </c>
      <c r="O2674" s="22" t="s">
        <v>570</v>
      </c>
      <c r="P2674" s="22" t="s">
        <v>319</v>
      </c>
      <c r="Q2674" s="21" t="s">
        <v>616</v>
      </c>
    </row>
    <row r="2675" s="1" customFormat="1" ht="264" spans="1:17">
      <c r="A2675" s="20">
        <v>2669</v>
      </c>
      <c r="B2675" s="21" t="s">
        <v>770</v>
      </c>
      <c r="C2675" s="21" t="s">
        <v>8203</v>
      </c>
      <c r="D2675" s="20" t="s">
        <v>313</v>
      </c>
      <c r="E2675" s="21" t="s">
        <v>8255</v>
      </c>
      <c r="F2675" s="39" t="s">
        <v>285</v>
      </c>
      <c r="G2675" s="39" t="s">
        <v>5843</v>
      </c>
      <c r="H2675" s="21" t="s">
        <v>8235</v>
      </c>
      <c r="I2675" s="28">
        <v>68.9</v>
      </c>
      <c r="J2675" s="21">
        <f t="shared" si="103"/>
        <v>20.67</v>
      </c>
      <c r="K2675" s="21">
        <f t="shared" si="104"/>
        <v>48.23</v>
      </c>
      <c r="L2675" s="21" t="s">
        <v>8189</v>
      </c>
      <c r="M2675" s="21" t="s">
        <v>23</v>
      </c>
      <c r="N2675" s="21" t="s">
        <v>8117</v>
      </c>
      <c r="O2675" s="22" t="s">
        <v>570</v>
      </c>
      <c r="P2675" s="22" t="s">
        <v>319</v>
      </c>
      <c r="Q2675" s="21" t="s">
        <v>616</v>
      </c>
    </row>
    <row r="2676" s="1" customFormat="1" ht="288" spans="1:17">
      <c r="A2676" s="20">
        <v>2670</v>
      </c>
      <c r="B2676" s="21" t="s">
        <v>770</v>
      </c>
      <c r="C2676" s="21" t="s">
        <v>8203</v>
      </c>
      <c r="D2676" s="20" t="s">
        <v>313</v>
      </c>
      <c r="E2676" s="21" t="s">
        <v>8256</v>
      </c>
      <c r="F2676" s="39" t="s">
        <v>285</v>
      </c>
      <c r="G2676" s="79" t="s">
        <v>5884</v>
      </c>
      <c r="H2676" s="21" t="s">
        <v>8215</v>
      </c>
      <c r="I2676" s="28">
        <v>70.24</v>
      </c>
      <c r="J2676" s="21">
        <f t="shared" si="103"/>
        <v>21.072</v>
      </c>
      <c r="K2676" s="21">
        <f t="shared" si="104"/>
        <v>49.168</v>
      </c>
      <c r="L2676" s="21" t="s">
        <v>8257</v>
      </c>
      <c r="M2676" s="21" t="s">
        <v>23</v>
      </c>
      <c r="N2676" s="21" t="s">
        <v>8258</v>
      </c>
      <c r="O2676" s="22" t="s">
        <v>570</v>
      </c>
      <c r="P2676" s="22" t="s">
        <v>319</v>
      </c>
      <c r="Q2676" s="21" t="s">
        <v>616</v>
      </c>
    </row>
    <row r="2677" s="1" customFormat="1" ht="288" spans="1:17">
      <c r="A2677" s="20">
        <v>2671</v>
      </c>
      <c r="B2677" s="21" t="s">
        <v>770</v>
      </c>
      <c r="C2677" s="21" t="s">
        <v>8203</v>
      </c>
      <c r="D2677" s="20" t="s">
        <v>313</v>
      </c>
      <c r="E2677" s="21" t="s">
        <v>8259</v>
      </c>
      <c r="F2677" s="39" t="s">
        <v>285</v>
      </c>
      <c r="G2677" s="79" t="s">
        <v>5939</v>
      </c>
      <c r="H2677" s="21" t="s">
        <v>8215</v>
      </c>
      <c r="I2677" s="28">
        <v>88.7</v>
      </c>
      <c r="J2677" s="21">
        <f t="shared" si="103"/>
        <v>26.61</v>
      </c>
      <c r="K2677" s="21">
        <f t="shared" si="104"/>
        <v>62.09</v>
      </c>
      <c r="L2677" s="21" t="s">
        <v>8260</v>
      </c>
      <c r="M2677" s="21" t="s">
        <v>23</v>
      </c>
      <c r="N2677" s="21" t="s">
        <v>8261</v>
      </c>
      <c r="O2677" s="22" t="s">
        <v>570</v>
      </c>
      <c r="P2677" s="22" t="s">
        <v>319</v>
      </c>
      <c r="Q2677" s="21" t="s">
        <v>616</v>
      </c>
    </row>
    <row r="2678" s="1" customFormat="1" ht="264" spans="1:17">
      <c r="A2678" s="20">
        <v>2672</v>
      </c>
      <c r="B2678" s="21" t="s">
        <v>770</v>
      </c>
      <c r="C2678" s="21" t="s">
        <v>8203</v>
      </c>
      <c r="D2678" s="20" t="s">
        <v>313</v>
      </c>
      <c r="E2678" s="21" t="s">
        <v>8262</v>
      </c>
      <c r="F2678" s="40" t="s">
        <v>298</v>
      </c>
      <c r="G2678" s="39" t="s">
        <v>8263</v>
      </c>
      <c r="H2678" s="21" t="s">
        <v>8209</v>
      </c>
      <c r="I2678" s="28">
        <v>68.9</v>
      </c>
      <c r="J2678" s="21">
        <f t="shared" si="103"/>
        <v>20.67</v>
      </c>
      <c r="K2678" s="21">
        <f t="shared" si="104"/>
        <v>48.23</v>
      </c>
      <c r="L2678" s="21" t="s">
        <v>8264</v>
      </c>
      <c r="M2678" s="21" t="s">
        <v>23</v>
      </c>
      <c r="N2678" s="21" t="s">
        <v>8265</v>
      </c>
      <c r="O2678" s="22" t="s">
        <v>570</v>
      </c>
      <c r="P2678" s="22" t="s">
        <v>319</v>
      </c>
      <c r="Q2678" s="21" t="s">
        <v>616</v>
      </c>
    </row>
    <row r="2679" s="1" customFormat="1" ht="264" spans="1:17">
      <c r="A2679" s="20">
        <v>2673</v>
      </c>
      <c r="B2679" s="21" t="s">
        <v>770</v>
      </c>
      <c r="C2679" s="21" t="s">
        <v>8203</v>
      </c>
      <c r="D2679" s="20" t="s">
        <v>313</v>
      </c>
      <c r="E2679" s="21" t="s">
        <v>8266</v>
      </c>
      <c r="F2679" s="40" t="s">
        <v>298</v>
      </c>
      <c r="G2679" s="39" t="s">
        <v>3020</v>
      </c>
      <c r="H2679" s="21" t="s">
        <v>8209</v>
      </c>
      <c r="I2679" s="28">
        <v>70.7</v>
      </c>
      <c r="J2679" s="21">
        <f t="shared" si="103"/>
        <v>21.21</v>
      </c>
      <c r="K2679" s="21">
        <f t="shared" si="104"/>
        <v>49.49</v>
      </c>
      <c r="L2679" s="21" t="s">
        <v>8267</v>
      </c>
      <c r="M2679" s="21" t="s">
        <v>23</v>
      </c>
      <c r="N2679" s="21" t="s">
        <v>8268</v>
      </c>
      <c r="O2679" s="22" t="s">
        <v>570</v>
      </c>
      <c r="P2679" s="22" t="s">
        <v>319</v>
      </c>
      <c r="Q2679" s="21" t="s">
        <v>616</v>
      </c>
    </row>
    <row r="2680" s="1" customFormat="1" ht="264" spans="1:17">
      <c r="A2680" s="20">
        <v>2674</v>
      </c>
      <c r="B2680" s="21" t="s">
        <v>770</v>
      </c>
      <c r="C2680" s="21" t="s">
        <v>8203</v>
      </c>
      <c r="D2680" s="20" t="s">
        <v>313</v>
      </c>
      <c r="E2680" s="21" t="s">
        <v>8269</v>
      </c>
      <c r="F2680" s="40" t="s">
        <v>298</v>
      </c>
      <c r="G2680" s="40" t="s">
        <v>2854</v>
      </c>
      <c r="H2680" s="21" t="s">
        <v>8209</v>
      </c>
      <c r="I2680" s="28">
        <v>99.9</v>
      </c>
      <c r="J2680" s="21">
        <f t="shared" si="103"/>
        <v>29.97</v>
      </c>
      <c r="K2680" s="21">
        <f t="shared" si="104"/>
        <v>69.93</v>
      </c>
      <c r="L2680" s="21" t="s">
        <v>8270</v>
      </c>
      <c r="M2680" s="21" t="s">
        <v>23</v>
      </c>
      <c r="N2680" s="21" t="s">
        <v>8271</v>
      </c>
      <c r="O2680" s="22" t="s">
        <v>570</v>
      </c>
      <c r="P2680" s="22" t="s">
        <v>319</v>
      </c>
      <c r="Q2680" s="21" t="s">
        <v>616</v>
      </c>
    </row>
    <row r="2681" s="1" customFormat="1" ht="264" spans="1:17">
      <c r="A2681" s="20">
        <v>2675</v>
      </c>
      <c r="B2681" s="21" t="s">
        <v>770</v>
      </c>
      <c r="C2681" s="21" t="s">
        <v>8203</v>
      </c>
      <c r="D2681" s="20" t="s">
        <v>313</v>
      </c>
      <c r="E2681" s="21" t="s">
        <v>8272</v>
      </c>
      <c r="F2681" s="40" t="s">
        <v>298</v>
      </c>
      <c r="G2681" s="39" t="s">
        <v>8273</v>
      </c>
      <c r="H2681" s="21" t="s">
        <v>8209</v>
      </c>
      <c r="I2681" s="28">
        <v>113.4</v>
      </c>
      <c r="J2681" s="21">
        <f t="shared" si="103"/>
        <v>34.02</v>
      </c>
      <c r="K2681" s="21">
        <f t="shared" si="104"/>
        <v>79.38</v>
      </c>
      <c r="L2681" s="21" t="s">
        <v>8240</v>
      </c>
      <c r="M2681" s="21" t="s">
        <v>23</v>
      </c>
      <c r="N2681" s="21" t="s">
        <v>8274</v>
      </c>
      <c r="O2681" s="22" t="s">
        <v>570</v>
      </c>
      <c r="P2681" s="22" t="s">
        <v>319</v>
      </c>
      <c r="Q2681" s="21" t="s">
        <v>616</v>
      </c>
    </row>
    <row r="2682" s="1" customFormat="1" ht="288" spans="1:17">
      <c r="A2682" s="20">
        <v>2676</v>
      </c>
      <c r="B2682" s="21" t="s">
        <v>770</v>
      </c>
      <c r="C2682" s="21" t="s">
        <v>8203</v>
      </c>
      <c r="D2682" s="20" t="s">
        <v>313</v>
      </c>
      <c r="E2682" s="21" t="s">
        <v>8275</v>
      </c>
      <c r="F2682" s="40" t="s">
        <v>298</v>
      </c>
      <c r="G2682" s="40" t="s">
        <v>3004</v>
      </c>
      <c r="H2682" s="21" t="s">
        <v>8215</v>
      </c>
      <c r="I2682" s="28">
        <v>87.9</v>
      </c>
      <c r="J2682" s="21">
        <f t="shared" si="103"/>
        <v>26.37</v>
      </c>
      <c r="K2682" s="21">
        <f t="shared" si="104"/>
        <v>61.53</v>
      </c>
      <c r="L2682" s="21" t="s">
        <v>8276</v>
      </c>
      <c r="M2682" s="21" t="s">
        <v>23</v>
      </c>
      <c r="N2682" s="21" t="s">
        <v>8277</v>
      </c>
      <c r="O2682" s="22" t="s">
        <v>570</v>
      </c>
      <c r="P2682" s="22" t="s">
        <v>319</v>
      </c>
      <c r="Q2682" s="21" t="s">
        <v>616</v>
      </c>
    </row>
    <row r="2683" s="1" customFormat="1" ht="288" spans="1:17">
      <c r="A2683" s="20">
        <v>2677</v>
      </c>
      <c r="B2683" s="21" t="s">
        <v>770</v>
      </c>
      <c r="C2683" s="21" t="s">
        <v>8203</v>
      </c>
      <c r="D2683" s="20" t="s">
        <v>313</v>
      </c>
      <c r="E2683" s="21" t="s">
        <v>8278</v>
      </c>
      <c r="F2683" s="40" t="s">
        <v>298</v>
      </c>
      <c r="G2683" s="40" t="s">
        <v>3004</v>
      </c>
      <c r="H2683" s="21" t="s">
        <v>8215</v>
      </c>
      <c r="I2683" s="28">
        <v>129.05</v>
      </c>
      <c r="J2683" s="21">
        <f t="shared" si="103"/>
        <v>38.715</v>
      </c>
      <c r="K2683" s="21">
        <f t="shared" si="104"/>
        <v>90.335</v>
      </c>
      <c r="L2683" s="21" t="s">
        <v>8279</v>
      </c>
      <c r="M2683" s="21" t="s">
        <v>23</v>
      </c>
      <c r="N2683" s="21" t="s">
        <v>8277</v>
      </c>
      <c r="O2683" s="22" t="s">
        <v>570</v>
      </c>
      <c r="P2683" s="22" t="s">
        <v>319</v>
      </c>
      <c r="Q2683" s="21" t="s">
        <v>616</v>
      </c>
    </row>
    <row r="2684" s="1" customFormat="1" ht="264" spans="1:17">
      <c r="A2684" s="20">
        <v>2678</v>
      </c>
      <c r="B2684" s="21" t="s">
        <v>770</v>
      </c>
      <c r="C2684" s="21" t="s">
        <v>8203</v>
      </c>
      <c r="D2684" s="20" t="s">
        <v>313</v>
      </c>
      <c r="E2684" s="21" t="s">
        <v>8280</v>
      </c>
      <c r="F2684" s="39" t="s">
        <v>6359</v>
      </c>
      <c r="G2684" s="40" t="s">
        <v>6402</v>
      </c>
      <c r="H2684" s="21" t="s">
        <v>8209</v>
      </c>
      <c r="I2684" s="28">
        <v>72.5</v>
      </c>
      <c r="J2684" s="21">
        <f t="shared" si="103"/>
        <v>21.75</v>
      </c>
      <c r="K2684" s="21">
        <f t="shared" si="104"/>
        <v>50.75</v>
      </c>
      <c r="L2684" s="21" t="s">
        <v>8281</v>
      </c>
      <c r="M2684" s="21" t="s">
        <v>23</v>
      </c>
      <c r="N2684" s="21" t="s">
        <v>8282</v>
      </c>
      <c r="O2684" s="22" t="s">
        <v>570</v>
      </c>
      <c r="P2684" s="22" t="s">
        <v>319</v>
      </c>
      <c r="Q2684" s="21" t="s">
        <v>616</v>
      </c>
    </row>
    <row r="2685" s="1" customFormat="1" ht="288" spans="1:17">
      <c r="A2685" s="20">
        <v>2679</v>
      </c>
      <c r="B2685" s="21" t="s">
        <v>770</v>
      </c>
      <c r="C2685" s="21" t="s">
        <v>8203</v>
      </c>
      <c r="D2685" s="20" t="s">
        <v>313</v>
      </c>
      <c r="E2685" s="21" t="s">
        <v>8283</v>
      </c>
      <c r="F2685" s="40" t="s">
        <v>94</v>
      </c>
      <c r="G2685" s="40" t="s">
        <v>7502</v>
      </c>
      <c r="H2685" s="21" t="s">
        <v>8215</v>
      </c>
      <c r="I2685" s="28">
        <v>97.7</v>
      </c>
      <c r="J2685" s="21">
        <f t="shared" si="103"/>
        <v>29.31</v>
      </c>
      <c r="K2685" s="21">
        <f t="shared" si="104"/>
        <v>68.39</v>
      </c>
      <c r="L2685" s="21" t="s">
        <v>8189</v>
      </c>
      <c r="M2685" s="21" t="s">
        <v>23</v>
      </c>
      <c r="N2685" s="21" t="s">
        <v>8284</v>
      </c>
      <c r="O2685" s="22" t="s">
        <v>570</v>
      </c>
      <c r="P2685" s="22" t="s">
        <v>319</v>
      </c>
      <c r="Q2685" s="21" t="s">
        <v>616</v>
      </c>
    </row>
    <row r="2686" s="1" customFormat="1" ht="264" spans="1:17">
      <c r="A2686" s="20">
        <v>2680</v>
      </c>
      <c r="B2686" s="21" t="s">
        <v>770</v>
      </c>
      <c r="C2686" s="21" t="s">
        <v>8203</v>
      </c>
      <c r="D2686" s="20" t="s">
        <v>313</v>
      </c>
      <c r="E2686" s="21" t="s">
        <v>8285</v>
      </c>
      <c r="F2686" s="40" t="s">
        <v>177</v>
      </c>
      <c r="G2686" s="79" t="s">
        <v>8199</v>
      </c>
      <c r="H2686" s="21" t="s">
        <v>8235</v>
      </c>
      <c r="I2686" s="28">
        <v>75.5</v>
      </c>
      <c r="J2686" s="21">
        <f t="shared" si="103"/>
        <v>22.65</v>
      </c>
      <c r="K2686" s="21">
        <f t="shared" si="104"/>
        <v>52.85</v>
      </c>
      <c r="L2686" s="21" t="s">
        <v>8286</v>
      </c>
      <c r="M2686" s="21" t="s">
        <v>23</v>
      </c>
      <c r="N2686" s="21" t="s">
        <v>8287</v>
      </c>
      <c r="O2686" s="22" t="s">
        <v>570</v>
      </c>
      <c r="P2686" s="22" t="s">
        <v>319</v>
      </c>
      <c r="Q2686" s="21" t="s">
        <v>616</v>
      </c>
    </row>
    <row r="2687" s="1" customFormat="1" ht="264" spans="1:17">
      <c r="A2687" s="20">
        <v>2681</v>
      </c>
      <c r="B2687" s="21" t="s">
        <v>770</v>
      </c>
      <c r="C2687" s="21" t="s">
        <v>8203</v>
      </c>
      <c r="D2687" s="20" t="s">
        <v>313</v>
      </c>
      <c r="E2687" s="21" t="s">
        <v>8288</v>
      </c>
      <c r="F2687" s="40" t="s">
        <v>177</v>
      </c>
      <c r="G2687" s="79" t="s">
        <v>3101</v>
      </c>
      <c r="H2687" s="21" t="s">
        <v>8235</v>
      </c>
      <c r="I2687" s="28">
        <v>77.7</v>
      </c>
      <c r="J2687" s="21">
        <f t="shared" si="103"/>
        <v>23.31</v>
      </c>
      <c r="K2687" s="21">
        <f t="shared" si="104"/>
        <v>54.39</v>
      </c>
      <c r="L2687" s="21" t="s">
        <v>8289</v>
      </c>
      <c r="M2687" s="21" t="s">
        <v>23</v>
      </c>
      <c r="N2687" s="21" t="s">
        <v>8290</v>
      </c>
      <c r="O2687" s="22" t="s">
        <v>570</v>
      </c>
      <c r="P2687" s="22" t="s">
        <v>319</v>
      </c>
      <c r="Q2687" s="21" t="s">
        <v>616</v>
      </c>
    </row>
    <row r="2688" s="1" customFormat="1" ht="48" spans="1:17">
      <c r="A2688" s="20">
        <v>2682</v>
      </c>
      <c r="B2688" s="21" t="s">
        <v>770</v>
      </c>
      <c r="C2688" s="21" t="s">
        <v>8203</v>
      </c>
      <c r="D2688" s="20" t="s">
        <v>313</v>
      </c>
      <c r="E2688" s="28" t="s">
        <v>8291</v>
      </c>
      <c r="F2688" s="21" t="s">
        <v>303</v>
      </c>
      <c r="G2688" s="21" t="s">
        <v>845</v>
      </c>
      <c r="H2688" s="21" t="s">
        <v>8292</v>
      </c>
      <c r="I2688" s="21">
        <v>75</v>
      </c>
      <c r="J2688" s="21">
        <f t="shared" si="103"/>
        <v>22.5</v>
      </c>
      <c r="K2688" s="21">
        <f t="shared" si="104"/>
        <v>52.5</v>
      </c>
      <c r="L2688" s="21" t="s">
        <v>8293</v>
      </c>
      <c r="M2688" s="21" t="s">
        <v>23</v>
      </c>
      <c r="N2688" s="21" t="s">
        <v>8294</v>
      </c>
      <c r="O2688" s="22" t="s">
        <v>584</v>
      </c>
      <c r="P2688" s="22" t="s">
        <v>319</v>
      </c>
      <c r="Q2688" s="21" t="s">
        <v>616</v>
      </c>
    </row>
    <row r="2689" s="1" customFormat="1" ht="96" spans="1:17">
      <c r="A2689" s="20">
        <v>2683</v>
      </c>
      <c r="B2689" s="21" t="s">
        <v>770</v>
      </c>
      <c r="C2689" s="21" t="s">
        <v>8203</v>
      </c>
      <c r="D2689" s="20" t="s">
        <v>313</v>
      </c>
      <c r="E2689" s="28" t="s">
        <v>8295</v>
      </c>
      <c r="F2689" s="21" t="s">
        <v>303</v>
      </c>
      <c r="G2689" s="21" t="s">
        <v>8296</v>
      </c>
      <c r="H2689" s="21" t="s">
        <v>8297</v>
      </c>
      <c r="I2689" s="21">
        <v>15</v>
      </c>
      <c r="J2689" s="21">
        <f t="shared" si="103"/>
        <v>4.5</v>
      </c>
      <c r="K2689" s="21">
        <f t="shared" si="104"/>
        <v>10.5</v>
      </c>
      <c r="L2689" s="21" t="s">
        <v>8298</v>
      </c>
      <c r="M2689" s="21" t="s">
        <v>23</v>
      </c>
      <c r="N2689" s="21" t="s">
        <v>8299</v>
      </c>
      <c r="O2689" s="22" t="s">
        <v>584</v>
      </c>
      <c r="P2689" s="22" t="s">
        <v>319</v>
      </c>
      <c r="Q2689" s="21" t="s">
        <v>616</v>
      </c>
    </row>
    <row r="2690" s="1" customFormat="1" ht="84" spans="1:17">
      <c r="A2690" s="20">
        <v>2684</v>
      </c>
      <c r="B2690" s="21" t="s">
        <v>770</v>
      </c>
      <c r="C2690" s="21" t="s">
        <v>8203</v>
      </c>
      <c r="D2690" s="20" t="s">
        <v>313</v>
      </c>
      <c r="E2690" s="21" t="s">
        <v>8300</v>
      </c>
      <c r="F2690" s="21" t="s">
        <v>308</v>
      </c>
      <c r="G2690" s="21" t="s">
        <v>7743</v>
      </c>
      <c r="H2690" s="21" t="s">
        <v>8301</v>
      </c>
      <c r="I2690" s="21">
        <v>80</v>
      </c>
      <c r="J2690" s="21">
        <f t="shared" si="103"/>
        <v>24</v>
      </c>
      <c r="K2690" s="21">
        <f t="shared" si="104"/>
        <v>56</v>
      </c>
      <c r="L2690" s="21" t="s">
        <v>8302</v>
      </c>
      <c r="M2690" s="21" t="s">
        <v>23</v>
      </c>
      <c r="N2690" s="21" t="s">
        <v>8303</v>
      </c>
      <c r="O2690" s="22" t="s">
        <v>584</v>
      </c>
      <c r="P2690" s="22" t="s">
        <v>319</v>
      </c>
      <c r="Q2690" s="21" t="s">
        <v>616</v>
      </c>
    </row>
    <row r="2691" s="1" customFormat="1" ht="96" spans="1:17">
      <c r="A2691" s="20">
        <v>2685</v>
      </c>
      <c r="B2691" s="21" t="s">
        <v>770</v>
      </c>
      <c r="C2691" s="21" t="s">
        <v>8203</v>
      </c>
      <c r="D2691" s="20" t="s">
        <v>313</v>
      </c>
      <c r="E2691" s="21" t="s">
        <v>8304</v>
      </c>
      <c r="F2691" s="21" t="s">
        <v>308</v>
      </c>
      <c r="G2691" s="21" t="s">
        <v>8305</v>
      </c>
      <c r="H2691" s="21" t="s">
        <v>8306</v>
      </c>
      <c r="I2691" s="21">
        <v>20</v>
      </c>
      <c r="J2691" s="21">
        <f t="shared" si="103"/>
        <v>6</v>
      </c>
      <c r="K2691" s="21">
        <f t="shared" si="104"/>
        <v>14</v>
      </c>
      <c r="L2691" s="21" t="s">
        <v>8307</v>
      </c>
      <c r="M2691" s="21" t="s">
        <v>23</v>
      </c>
      <c r="N2691" s="21" t="s">
        <v>8308</v>
      </c>
      <c r="O2691" s="22" t="s">
        <v>584</v>
      </c>
      <c r="P2691" s="22" t="s">
        <v>319</v>
      </c>
      <c r="Q2691" s="21" t="s">
        <v>616</v>
      </c>
    </row>
    <row r="2692" s="1" customFormat="1" ht="48" spans="1:17">
      <c r="A2692" s="20">
        <v>2686</v>
      </c>
      <c r="B2692" s="21" t="s">
        <v>770</v>
      </c>
      <c r="C2692" s="21" t="s">
        <v>8203</v>
      </c>
      <c r="D2692" s="20" t="s">
        <v>313</v>
      </c>
      <c r="E2692" s="21" t="s">
        <v>8309</v>
      </c>
      <c r="F2692" s="21" t="s">
        <v>177</v>
      </c>
      <c r="G2692" s="21" t="s">
        <v>3178</v>
      </c>
      <c r="H2692" s="21" t="s">
        <v>8310</v>
      </c>
      <c r="I2692" s="21">
        <v>4</v>
      </c>
      <c r="J2692" s="21">
        <f t="shared" si="103"/>
        <v>1.2</v>
      </c>
      <c r="K2692" s="21">
        <f t="shared" si="104"/>
        <v>2.8</v>
      </c>
      <c r="L2692" s="21" t="s">
        <v>8311</v>
      </c>
      <c r="M2692" s="21" t="s">
        <v>23</v>
      </c>
      <c r="N2692" s="21" t="s">
        <v>8312</v>
      </c>
      <c r="O2692" s="22" t="s">
        <v>584</v>
      </c>
      <c r="P2692" s="22" t="s">
        <v>319</v>
      </c>
      <c r="Q2692" s="21" t="s">
        <v>616</v>
      </c>
    </row>
    <row r="2693" s="1" customFormat="1" ht="60" spans="1:17">
      <c r="A2693" s="20">
        <v>2687</v>
      </c>
      <c r="B2693" s="21" t="s">
        <v>770</v>
      </c>
      <c r="C2693" s="21" t="s">
        <v>8203</v>
      </c>
      <c r="D2693" s="20" t="s">
        <v>313</v>
      </c>
      <c r="E2693" s="21" t="s">
        <v>8313</v>
      </c>
      <c r="F2693" s="21" t="s">
        <v>177</v>
      </c>
      <c r="G2693" s="21" t="s">
        <v>7003</v>
      </c>
      <c r="H2693" s="21" t="s">
        <v>8314</v>
      </c>
      <c r="I2693" s="21">
        <v>20</v>
      </c>
      <c r="J2693" s="21">
        <f t="shared" si="103"/>
        <v>6</v>
      </c>
      <c r="K2693" s="21">
        <f t="shared" si="104"/>
        <v>14</v>
      </c>
      <c r="L2693" s="21" t="s">
        <v>8315</v>
      </c>
      <c r="M2693" s="21" t="s">
        <v>23</v>
      </c>
      <c r="N2693" s="21" t="s">
        <v>8312</v>
      </c>
      <c r="O2693" s="22" t="s">
        <v>584</v>
      </c>
      <c r="P2693" s="22" t="s">
        <v>319</v>
      </c>
      <c r="Q2693" s="21" t="s">
        <v>616</v>
      </c>
    </row>
    <row r="2694" s="1" customFormat="1" ht="48" spans="1:17">
      <c r="A2694" s="20">
        <v>2688</v>
      </c>
      <c r="B2694" s="21" t="s">
        <v>770</v>
      </c>
      <c r="C2694" s="21" t="s">
        <v>8203</v>
      </c>
      <c r="D2694" s="20" t="s">
        <v>313</v>
      </c>
      <c r="E2694" s="21" t="s">
        <v>8316</v>
      </c>
      <c r="F2694" s="21" t="s">
        <v>177</v>
      </c>
      <c r="G2694" s="21" t="s">
        <v>8317</v>
      </c>
      <c r="H2694" s="21" t="s">
        <v>8318</v>
      </c>
      <c r="I2694" s="21">
        <v>3</v>
      </c>
      <c r="J2694" s="21">
        <f t="shared" si="103"/>
        <v>0.9</v>
      </c>
      <c r="K2694" s="21">
        <f t="shared" si="104"/>
        <v>2.1</v>
      </c>
      <c r="L2694" s="21" t="s">
        <v>8319</v>
      </c>
      <c r="M2694" s="21" t="s">
        <v>23</v>
      </c>
      <c r="N2694" s="21" t="s">
        <v>8320</v>
      </c>
      <c r="O2694" s="22" t="s">
        <v>584</v>
      </c>
      <c r="P2694" s="22" t="s">
        <v>319</v>
      </c>
      <c r="Q2694" s="21" t="s">
        <v>616</v>
      </c>
    </row>
    <row r="2695" s="1" customFormat="1" ht="36" spans="1:17">
      <c r="A2695" s="20">
        <v>2689</v>
      </c>
      <c r="B2695" s="21" t="s">
        <v>770</v>
      </c>
      <c r="C2695" s="21" t="s">
        <v>8203</v>
      </c>
      <c r="D2695" s="20" t="s">
        <v>313</v>
      </c>
      <c r="E2695" s="21" t="s">
        <v>8321</v>
      </c>
      <c r="F2695" s="21" t="s">
        <v>177</v>
      </c>
      <c r="G2695" s="21" t="s">
        <v>8322</v>
      </c>
      <c r="H2695" s="21" t="s">
        <v>8323</v>
      </c>
      <c r="I2695" s="21">
        <v>6</v>
      </c>
      <c r="J2695" s="21">
        <f t="shared" si="103"/>
        <v>1.8</v>
      </c>
      <c r="K2695" s="21">
        <f t="shared" si="104"/>
        <v>4.2</v>
      </c>
      <c r="L2695" s="21" t="s">
        <v>8324</v>
      </c>
      <c r="M2695" s="21" t="s">
        <v>23</v>
      </c>
      <c r="N2695" s="21" t="s">
        <v>8325</v>
      </c>
      <c r="O2695" s="22" t="s">
        <v>584</v>
      </c>
      <c r="P2695" s="22" t="s">
        <v>319</v>
      </c>
      <c r="Q2695" s="21" t="s">
        <v>616</v>
      </c>
    </row>
    <row r="2696" s="1" customFormat="1" ht="96" spans="1:17">
      <c r="A2696" s="20">
        <v>2690</v>
      </c>
      <c r="B2696" s="21" t="s">
        <v>770</v>
      </c>
      <c r="C2696" s="21" t="s">
        <v>8203</v>
      </c>
      <c r="D2696" s="20" t="s">
        <v>313</v>
      </c>
      <c r="E2696" s="21" t="s">
        <v>8326</v>
      </c>
      <c r="F2696" s="21" t="s">
        <v>198</v>
      </c>
      <c r="G2696" s="21" t="s">
        <v>8327</v>
      </c>
      <c r="H2696" s="21" t="s">
        <v>8328</v>
      </c>
      <c r="I2696" s="21">
        <v>16</v>
      </c>
      <c r="J2696" s="21">
        <f t="shared" si="103"/>
        <v>4.8</v>
      </c>
      <c r="K2696" s="21">
        <f t="shared" si="104"/>
        <v>11.2</v>
      </c>
      <c r="L2696" s="21" t="s">
        <v>8329</v>
      </c>
      <c r="M2696" s="21" t="s">
        <v>23</v>
      </c>
      <c r="N2696" s="21" t="s">
        <v>8330</v>
      </c>
      <c r="O2696" s="22" t="s">
        <v>584</v>
      </c>
      <c r="P2696" s="22" t="s">
        <v>319</v>
      </c>
      <c r="Q2696" s="21" t="s">
        <v>616</v>
      </c>
    </row>
    <row r="2697" s="1" customFormat="1" ht="96" spans="1:17">
      <c r="A2697" s="20">
        <v>2691</v>
      </c>
      <c r="B2697" s="21" t="s">
        <v>770</v>
      </c>
      <c r="C2697" s="21" t="s">
        <v>8203</v>
      </c>
      <c r="D2697" s="20" t="s">
        <v>313</v>
      </c>
      <c r="E2697" s="21" t="s">
        <v>8331</v>
      </c>
      <c r="F2697" s="21" t="s">
        <v>8332</v>
      </c>
      <c r="G2697" s="21" t="s">
        <v>8333</v>
      </c>
      <c r="H2697" s="21" t="s">
        <v>8334</v>
      </c>
      <c r="I2697" s="21">
        <v>18</v>
      </c>
      <c r="J2697" s="21">
        <f t="shared" si="103"/>
        <v>5.4</v>
      </c>
      <c r="K2697" s="21">
        <f t="shared" si="104"/>
        <v>12.6</v>
      </c>
      <c r="L2697" s="21" t="s">
        <v>8335</v>
      </c>
      <c r="M2697" s="21" t="s">
        <v>23</v>
      </c>
      <c r="N2697" s="21" t="s">
        <v>8336</v>
      </c>
      <c r="O2697" s="22" t="s">
        <v>584</v>
      </c>
      <c r="P2697" s="22" t="s">
        <v>319</v>
      </c>
      <c r="Q2697" s="21" t="s">
        <v>616</v>
      </c>
    </row>
    <row r="2698" s="1" customFormat="1" ht="96" spans="1:17">
      <c r="A2698" s="20">
        <v>2692</v>
      </c>
      <c r="B2698" s="21" t="s">
        <v>770</v>
      </c>
      <c r="C2698" s="21" t="s">
        <v>8203</v>
      </c>
      <c r="D2698" s="20" t="s">
        <v>313</v>
      </c>
      <c r="E2698" s="21" t="s">
        <v>8337</v>
      </c>
      <c r="F2698" s="21" t="s">
        <v>146</v>
      </c>
      <c r="G2698" s="21" t="s">
        <v>8338</v>
      </c>
      <c r="H2698" s="21" t="s">
        <v>8339</v>
      </c>
      <c r="I2698" s="21">
        <v>10</v>
      </c>
      <c r="J2698" s="21">
        <f t="shared" si="103"/>
        <v>3</v>
      </c>
      <c r="K2698" s="21">
        <f t="shared" si="104"/>
        <v>7</v>
      </c>
      <c r="L2698" s="21" t="s">
        <v>8340</v>
      </c>
      <c r="M2698" s="21" t="s">
        <v>23</v>
      </c>
      <c r="N2698" s="21" t="s">
        <v>6868</v>
      </c>
      <c r="O2698" s="22" t="s">
        <v>584</v>
      </c>
      <c r="P2698" s="22" t="s">
        <v>319</v>
      </c>
      <c r="Q2698" s="21" t="s">
        <v>616</v>
      </c>
    </row>
    <row r="2699" s="1" customFormat="1" ht="96" spans="1:17">
      <c r="A2699" s="20">
        <v>2693</v>
      </c>
      <c r="B2699" s="21" t="s">
        <v>770</v>
      </c>
      <c r="C2699" s="21" t="s">
        <v>8203</v>
      </c>
      <c r="D2699" s="20" t="s">
        <v>313</v>
      </c>
      <c r="E2699" s="21" t="s">
        <v>8341</v>
      </c>
      <c r="F2699" s="21" t="s">
        <v>177</v>
      </c>
      <c r="G2699" s="21" t="s">
        <v>8342</v>
      </c>
      <c r="H2699" s="21" t="s">
        <v>8339</v>
      </c>
      <c r="I2699" s="21">
        <v>5</v>
      </c>
      <c r="J2699" s="21">
        <f t="shared" si="103"/>
        <v>1.5</v>
      </c>
      <c r="K2699" s="21">
        <f t="shared" si="104"/>
        <v>3.5</v>
      </c>
      <c r="L2699" s="21" t="s">
        <v>8343</v>
      </c>
      <c r="M2699" s="21" t="s">
        <v>23</v>
      </c>
      <c r="N2699" s="21" t="s">
        <v>188</v>
      </c>
      <c r="O2699" s="22" t="s">
        <v>584</v>
      </c>
      <c r="P2699" s="22" t="s">
        <v>319</v>
      </c>
      <c r="Q2699" s="21" t="s">
        <v>616</v>
      </c>
    </row>
    <row r="2700" s="1" customFormat="1" ht="72" spans="1:17">
      <c r="A2700" s="20">
        <v>2694</v>
      </c>
      <c r="B2700" s="21" t="s">
        <v>770</v>
      </c>
      <c r="C2700" s="21" t="s">
        <v>8203</v>
      </c>
      <c r="D2700" s="20" t="s">
        <v>313</v>
      </c>
      <c r="E2700" s="21" t="s">
        <v>8344</v>
      </c>
      <c r="F2700" s="21" t="s">
        <v>298</v>
      </c>
      <c r="G2700" s="21" t="s">
        <v>8345</v>
      </c>
      <c r="H2700" s="21" t="s">
        <v>8346</v>
      </c>
      <c r="I2700" s="21">
        <v>10</v>
      </c>
      <c r="J2700" s="21">
        <f t="shared" si="103"/>
        <v>3</v>
      </c>
      <c r="K2700" s="21">
        <f t="shared" si="104"/>
        <v>7</v>
      </c>
      <c r="L2700" s="21" t="s">
        <v>8347</v>
      </c>
      <c r="M2700" s="21" t="s">
        <v>23</v>
      </c>
      <c r="N2700" s="21" t="s">
        <v>8348</v>
      </c>
      <c r="O2700" s="22" t="s">
        <v>584</v>
      </c>
      <c r="P2700" s="22" t="s">
        <v>319</v>
      </c>
      <c r="Q2700" s="21" t="s">
        <v>616</v>
      </c>
    </row>
    <row r="2701" s="1" customFormat="1" ht="24" spans="1:17">
      <c r="A2701" s="20">
        <v>2695</v>
      </c>
      <c r="B2701" s="21" t="s">
        <v>770</v>
      </c>
      <c r="C2701" s="21" t="s">
        <v>8349</v>
      </c>
      <c r="D2701" s="20" t="s">
        <v>313</v>
      </c>
      <c r="E2701" s="21" t="s">
        <v>8350</v>
      </c>
      <c r="F2701" s="21" t="s">
        <v>8351</v>
      </c>
      <c r="G2701" s="21" t="s">
        <v>8351</v>
      </c>
      <c r="H2701" s="21" t="s">
        <v>8352</v>
      </c>
      <c r="I2701" s="21">
        <v>4177.31</v>
      </c>
      <c r="J2701" s="21">
        <v>11.32</v>
      </c>
      <c r="K2701" s="21">
        <v>16.48</v>
      </c>
      <c r="L2701" s="21" t="s">
        <v>8353</v>
      </c>
      <c r="M2701" s="21" t="s">
        <v>23</v>
      </c>
      <c r="N2701" s="21">
        <v>3548</v>
      </c>
      <c r="O2701" s="42" t="s">
        <v>34</v>
      </c>
      <c r="P2701" s="42" t="s">
        <v>319</v>
      </c>
      <c r="Q2701" s="21" t="s">
        <v>8354</v>
      </c>
    </row>
    <row r="2702" ht="40" customHeight="1" spans="1:17">
      <c r="A2702" s="80" t="s">
        <v>8355</v>
      </c>
      <c r="B2702" s="81"/>
      <c r="C2702" s="82"/>
      <c r="D2702" s="82"/>
      <c r="E2702" s="82"/>
      <c r="F2702" s="82"/>
      <c r="G2702" s="82"/>
      <c r="H2702" s="82"/>
      <c r="I2702" s="82">
        <f>I221+I5</f>
        <v>53262.15</v>
      </c>
      <c r="J2702" s="82"/>
      <c r="K2702" s="82"/>
      <c r="L2702" s="82"/>
      <c r="M2702" s="82"/>
      <c r="N2702" s="82"/>
      <c r="O2702" s="82"/>
      <c r="P2702" s="82"/>
      <c r="Q2702" s="82"/>
    </row>
  </sheetData>
  <autoFilter ref="A5:R2702">
    <extLst/>
  </autoFilter>
  <mergeCells count="20">
    <mergeCell ref="A1:Q1"/>
    <mergeCell ref="A2:Q2"/>
    <mergeCell ref="F3:G3"/>
    <mergeCell ref="I3:K3"/>
    <mergeCell ref="O3:P3"/>
    <mergeCell ref="A5:C5"/>
    <mergeCell ref="D5:H5"/>
    <mergeCell ref="A221:C221"/>
    <mergeCell ref="D221:H221"/>
    <mergeCell ref="A2702:B2702"/>
    <mergeCell ref="A3:A4"/>
    <mergeCell ref="B3:B4"/>
    <mergeCell ref="C3:C4"/>
    <mergeCell ref="D3:D4"/>
    <mergeCell ref="E3:E4"/>
    <mergeCell ref="H3:H4"/>
    <mergeCell ref="L3:L4"/>
    <mergeCell ref="M3:M4"/>
    <mergeCell ref="N3:N4"/>
    <mergeCell ref="Q3:Q4"/>
  </mergeCells>
  <printOptions horizontalCentered="1"/>
  <pageMargins left="0.554861111111111" right="0.554861111111111" top="0.60625" bottom="0.60625" header="0.5" footer="0.5"/>
  <pageSetup paperSize="9" scale="71" orientation="landscape" horizontalDpi="600"/>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行业部门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lenovo3</dc:creator>
  <cp:lastModifiedBy>^^黑白ぃ照`~</cp:lastModifiedBy>
  <dcterms:created xsi:type="dcterms:W3CDTF">2019-04-02T07:21:00Z</dcterms:created>
  <dcterms:modified xsi:type="dcterms:W3CDTF">2019-11-28T07:40:58Z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