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20" tabRatio="786" activeTab="1"/>
  </bookViews>
  <sheets>
    <sheet name="封面决算" sheetId="1" r:id="rId1"/>
    <sheet name="2018年决算汇总表" sheetId="2" r:id="rId2"/>
    <sheet name="决算资本性支出 " sheetId="3" r:id="rId3"/>
    <sheet name="决算费用性支出" sheetId="4" r:id="rId4"/>
    <sheet name="决算其他支出" sheetId="5" r:id="rId5"/>
    <sheet name="2018年决算表" sheetId="6" r:id="rId6"/>
  </sheets>
  <definedNames/>
  <calcPr fullCalcOnLoad="1"/>
</workbook>
</file>

<file path=xl/sharedStrings.xml><?xml version="1.0" encoding="utf-8"?>
<sst xmlns="http://schemas.openxmlformats.org/spreadsheetml/2006/main" count="126" uniqueCount="107">
  <si>
    <t>金额单位：万元</t>
  </si>
  <si>
    <t>项  目</t>
  </si>
  <si>
    <t>行次</t>
  </si>
  <si>
    <t>金额</t>
  </si>
  <si>
    <t>备注</t>
  </si>
  <si>
    <t>一、上年结余</t>
  </si>
  <si>
    <t>三、当年国有资产收益支出合计</t>
  </si>
  <si>
    <t>二、当年国有资产收益收入合计</t>
  </si>
  <si>
    <t>（一）资本性支出</t>
  </si>
  <si>
    <t>（一）资本性收益</t>
  </si>
  <si>
    <t xml:space="preserve">      1、新设企业注册资本金投入</t>
  </si>
  <si>
    <t xml:space="preserve">      1、国有独资企业、国有独资公司应上缴的利润</t>
  </si>
  <si>
    <t xml:space="preserve">      2、现有企业增加注册资本金</t>
  </si>
  <si>
    <t xml:space="preserve">      3、购买企业股权</t>
  </si>
  <si>
    <t xml:space="preserve">      4、其他资本性支出</t>
  </si>
  <si>
    <t xml:space="preserve">      4、其他按规定属于国有资产的资本性收益</t>
  </si>
  <si>
    <t>（二）费用性支出</t>
  </si>
  <si>
    <t>（二）产权转让收入、出租出借收入</t>
  </si>
  <si>
    <t xml:space="preserve">      1、转让国有独资企业、国有独资公司产权的净收入</t>
  </si>
  <si>
    <t xml:space="preserve">      4、其他按规定属于国有资产的产权转让净收入</t>
  </si>
  <si>
    <t xml:space="preserve">      1、投资项目前期费用</t>
  </si>
  <si>
    <t xml:space="preserve">      2、派出的董事、监事、财务总监等人员的工资和经费</t>
  </si>
  <si>
    <t xml:space="preserve">      3、企业经营者奖励费用</t>
  </si>
  <si>
    <t>四、当年预算资金结余</t>
  </si>
  <si>
    <t>分  类</t>
  </si>
  <si>
    <t>备  注</t>
  </si>
  <si>
    <t>合  计</t>
  </si>
  <si>
    <t>一、新设企业注册资本金投入</t>
  </si>
  <si>
    <t>二、现有企业增加注册资本金</t>
  </si>
  <si>
    <t>三、购买企业股权</t>
  </si>
  <si>
    <t>四、其他资本性支出</t>
  </si>
  <si>
    <t>一、改制成本支出</t>
  </si>
  <si>
    <t>一、投资项目前期费用</t>
  </si>
  <si>
    <t>二、派出的董事、监事、财务总监等人员的工资和经费</t>
  </si>
  <si>
    <t>三、企业经营者奖励费用</t>
  </si>
  <si>
    <t xml:space="preserve">    其中：监事会工作经费</t>
  </si>
  <si>
    <t xml:space="preserve">     5、出租出借收入</t>
  </si>
  <si>
    <r>
      <t xml:space="preserve"> ㈢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上级补助收入</t>
    </r>
  </si>
  <si>
    <t xml:space="preserve"> ㈣ 其他收入</t>
  </si>
  <si>
    <t>项目</t>
  </si>
  <si>
    <t>当年国有资产收益支出合计</t>
  </si>
  <si>
    <t>一、资本性支出</t>
  </si>
  <si>
    <t>1、新设企业注册资本投入</t>
  </si>
  <si>
    <t>2、现有企业增加注册资本金</t>
  </si>
  <si>
    <t>3、购买企业股权</t>
  </si>
  <si>
    <t>二、费用性支出</t>
  </si>
  <si>
    <t>1、改制成本支出</t>
  </si>
  <si>
    <t>2、工业创新基金</t>
  </si>
  <si>
    <t>3、企业挖潜改造资金</t>
  </si>
  <si>
    <t>四、其他支出</t>
  </si>
  <si>
    <t xml:space="preserve"> 1、投资项目前其费用</t>
  </si>
  <si>
    <t>三、补助下级支出</t>
  </si>
  <si>
    <t>五、当年预算资金结余</t>
  </si>
  <si>
    <t>4、其他资本性支出</t>
  </si>
  <si>
    <t xml:space="preserve"> 2、派出的董事、监事、财务总监等人员的工资的经费</t>
  </si>
  <si>
    <t xml:space="preserve"> 3、企业经营者奖励费用</t>
  </si>
  <si>
    <t xml:space="preserve"> 4、监管费用</t>
  </si>
  <si>
    <t xml:space="preserve"> 5、其他费用</t>
  </si>
  <si>
    <t xml:space="preserve">国资预07表  </t>
  </si>
  <si>
    <t>决算为预算数的%</t>
  </si>
  <si>
    <t xml:space="preserve">      2、国有控股、参股公司中县属国有股权应分得的股利、红利收入</t>
  </si>
  <si>
    <t xml:space="preserve">      3、其他单位因占有使用县属国有资产形成的应上缴的国有资产占用费</t>
  </si>
  <si>
    <t>　　　1、改制成本支出</t>
  </si>
  <si>
    <t xml:space="preserve">      2、转让国有控股、参股公司中县属国有股股权及配股权的净收入</t>
  </si>
  <si>
    <t xml:space="preserve">      3、转让其他县属国有资产的净收入</t>
  </si>
  <si>
    <t xml:space="preserve">      4、监管费用</t>
  </si>
  <si>
    <t xml:space="preserve">      5、其他费用</t>
  </si>
  <si>
    <t>1、黄金公司</t>
  </si>
  <si>
    <t>2、自来水公司</t>
  </si>
  <si>
    <t>3、民爆公司</t>
  </si>
  <si>
    <t>4、发电公司</t>
  </si>
  <si>
    <t>5、华腾汽运公司</t>
  </si>
  <si>
    <t>四、监管费用</t>
  </si>
  <si>
    <t>其中：中介机构费用</t>
  </si>
  <si>
    <t>五、其他费用</t>
  </si>
  <si>
    <t xml:space="preserve">国资决01表  </t>
  </si>
  <si>
    <t xml:space="preserve">国资决02表  </t>
  </si>
  <si>
    <t xml:space="preserve">国资决03表  </t>
  </si>
  <si>
    <t xml:space="preserve">国资决04表  </t>
  </si>
  <si>
    <t>二、工业创新基金</t>
  </si>
  <si>
    <t>三、企业挖潜改造资金</t>
  </si>
  <si>
    <t>付：天一电气奖补基金</t>
  </si>
  <si>
    <t>　　　2、工业创新基金</t>
  </si>
  <si>
    <t>　　　3、企业挖潜改造资金</t>
  </si>
  <si>
    <t>决　算　报　表</t>
  </si>
  <si>
    <t>表一：企业国有资本经营决算收支总表</t>
  </si>
  <si>
    <t>表二：企业资本性支出决算表</t>
  </si>
  <si>
    <t>表三：企业费用性支出决算表</t>
  </si>
  <si>
    <t>表四：其他支出决算表</t>
  </si>
  <si>
    <t xml:space="preserve">    2018年平江县县属企业国有资本经营</t>
  </si>
  <si>
    <t>2018年企业国有资本经营决算收支总表</t>
  </si>
  <si>
    <t>2018年企业国有资本经营决算表</t>
  </si>
  <si>
    <t>2018年企业资本性支出决算表</t>
  </si>
  <si>
    <t>2018年企业费用性支出决算表</t>
  </si>
  <si>
    <t>2018年决算数</t>
  </si>
  <si>
    <t>2018年其他支出决算表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</si>
  <si>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年决算数</t>
    </r>
  </si>
  <si>
    <t>2018年预算数</t>
  </si>
  <si>
    <t>2018年决算数</t>
  </si>
  <si>
    <t>三、上年结余与当年收入合计</t>
  </si>
  <si>
    <t xml:space="preserve">  </t>
  </si>
  <si>
    <t xml:space="preserve">   1、企业改制费费</t>
  </si>
  <si>
    <t xml:space="preserve">   2、清产核资工作经费</t>
  </si>
  <si>
    <t>（五）其他支出</t>
  </si>
  <si>
    <t>（四）补助下级支出</t>
  </si>
  <si>
    <t>四、企业解困资金</t>
  </si>
  <si>
    <t xml:space="preserve">      4、企业解困资金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</si>
</sst>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000_ "/>
    <numFmt numFmtId="193" formatCode="#,##0.00_ "/>
    <numFmt numFmtId="194" formatCode="#,##0.00_);[Red]\(#,##0.00\)"/>
    <numFmt numFmtId="195" formatCode="0.00_);[Red]\(0.00\)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22"/>
      <name val="方正大标宋简体"/>
      <family val="0"/>
    </font>
    <font>
      <sz val="10"/>
      <name val="宋体"/>
      <family val="0"/>
    </font>
    <font>
      <sz val="18"/>
      <name val="方正大标宋简体"/>
      <family val="0"/>
    </font>
    <font>
      <sz val="24"/>
      <name val="方正大标宋简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4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vertical="center" wrapText="1"/>
    </xf>
    <xf numFmtId="4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185" fontId="9" fillId="0" borderId="12" xfId="0" applyNumberFormat="1" applyFont="1" applyFill="1" applyBorder="1" applyAlignment="1">
      <alignment vertical="center" wrapText="1"/>
    </xf>
    <xf numFmtId="185" fontId="9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93" fontId="9" fillId="0" borderId="10" xfId="0" applyNumberFormat="1" applyFon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95" fontId="0" fillId="0" borderId="0" xfId="0" applyNumberFormat="1" applyAlignment="1">
      <alignment vertical="center" wrapText="1"/>
    </xf>
    <xf numFmtId="195" fontId="9" fillId="0" borderId="10" xfId="0" applyNumberFormat="1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vertical="center" wrapText="1"/>
    </xf>
    <xf numFmtId="195" fontId="9" fillId="0" borderId="10" xfId="0" applyNumberFormat="1" applyFont="1" applyBorder="1" applyAlignment="1">
      <alignment horizontal="right" vertical="center" wrapText="1"/>
    </xf>
    <xf numFmtId="195" fontId="9" fillId="0" borderId="10" xfId="0" applyNumberFormat="1" applyFont="1" applyBorder="1" applyAlignment="1">
      <alignment vertical="center" wrapText="1"/>
    </xf>
    <xf numFmtId="195" fontId="9" fillId="0" borderId="0" xfId="0" applyNumberFormat="1" applyFont="1" applyAlignment="1">
      <alignment vertical="center" wrapText="1"/>
    </xf>
    <xf numFmtId="0" fontId="34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47625</xdr:rowOff>
    </xdr:from>
    <xdr:to>
      <xdr:col>1</xdr:col>
      <xdr:colOff>342900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3876675" y="69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showGridLines="0" workbookViewId="0" topLeftCell="A1">
      <selection activeCell="A3" sqref="A3:I3"/>
    </sheetView>
  </sheetViews>
  <sheetFormatPr defaultColWidth="9.00390625" defaultRowHeight="14.25"/>
  <cols>
    <col min="1" max="9" width="12.50390625" style="0" customWidth="1"/>
  </cols>
  <sheetData>
    <row r="1" ht="21" customHeight="1"/>
    <row r="2" ht="32.25" customHeight="1"/>
    <row r="3" spans="1:9" s="20" customFormat="1" ht="46.5" customHeight="1">
      <c r="A3" s="71" t="s">
        <v>89</v>
      </c>
      <c r="B3" s="71"/>
      <c r="C3" s="71"/>
      <c r="D3" s="71"/>
      <c r="E3" s="71"/>
      <c r="F3" s="71"/>
      <c r="G3" s="71"/>
      <c r="H3" s="71"/>
      <c r="I3" s="71"/>
    </row>
    <row r="4" spans="1:9" ht="45.75" customHeight="1">
      <c r="A4" s="71" t="s">
        <v>84</v>
      </c>
      <c r="B4" s="71"/>
      <c r="C4" s="71"/>
      <c r="D4" s="71"/>
      <c r="E4" s="71"/>
      <c r="F4" s="71"/>
      <c r="G4" s="71"/>
      <c r="H4" s="71"/>
      <c r="I4" s="71"/>
    </row>
    <row r="6" spans="2:5" s="21" customFormat="1" ht="11.25" customHeight="1">
      <c r="B6" s="22"/>
      <c r="D6"/>
      <c r="E6"/>
    </row>
    <row r="7" spans="2:7" s="21" customFormat="1" ht="32.25" customHeight="1">
      <c r="B7" s="22"/>
      <c r="D7" s="23" t="s">
        <v>85</v>
      </c>
      <c r="E7" s="23"/>
      <c r="F7" s="23"/>
      <c r="G7" s="23"/>
    </row>
    <row r="8" spans="2:7" s="21" customFormat="1" ht="32.25" customHeight="1">
      <c r="B8" s="22"/>
      <c r="D8" s="23" t="s">
        <v>86</v>
      </c>
      <c r="E8" s="23"/>
      <c r="F8" s="23"/>
      <c r="G8" s="23"/>
    </row>
    <row r="9" spans="2:7" s="21" customFormat="1" ht="32.25" customHeight="1">
      <c r="B9" s="22"/>
      <c r="D9" s="23" t="s">
        <v>87</v>
      </c>
      <c r="E9" s="23"/>
      <c r="F9" s="23"/>
      <c r="G9" s="23"/>
    </row>
    <row r="10" spans="2:7" s="21" customFormat="1" ht="32.25" customHeight="1">
      <c r="B10" s="22"/>
      <c r="D10" s="23" t="s">
        <v>88</v>
      </c>
      <c r="E10" s="23"/>
      <c r="F10" s="23"/>
      <c r="G10" s="23"/>
    </row>
    <row r="11" spans="2:7" s="21" customFormat="1" ht="32.25" customHeight="1">
      <c r="B11" s="22"/>
      <c r="D11" s="23"/>
      <c r="E11" s="23"/>
      <c r="F11" s="23"/>
      <c r="G11" s="23"/>
    </row>
    <row r="12" spans="3:7" ht="21" customHeight="1">
      <c r="C12" s="21"/>
      <c r="D12" s="23"/>
      <c r="E12" s="23"/>
      <c r="F12" s="23"/>
      <c r="G12" s="23"/>
    </row>
  </sheetData>
  <sheetProtection/>
  <mergeCells count="2">
    <mergeCell ref="A3:I3"/>
    <mergeCell ref="A4:I4"/>
  </mergeCells>
  <printOptions horizontalCentered="1"/>
  <pageMargins left="0.7479166666666667" right="0.5506944444444445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0">
      <selection activeCell="H26" sqref="H26"/>
    </sheetView>
  </sheetViews>
  <sheetFormatPr defaultColWidth="9.00390625" defaultRowHeight="14.25"/>
  <cols>
    <col min="1" max="1" width="61.625" style="28" customWidth="1"/>
    <col min="2" max="2" width="3.50390625" style="28" customWidth="1"/>
    <col min="3" max="3" width="10.875" style="29" customWidth="1"/>
    <col min="4" max="4" width="8.50390625" style="29" customWidth="1"/>
    <col min="5" max="5" width="3.75390625" style="28" hidden="1" customWidth="1"/>
    <col min="6" max="6" width="39.125" style="28" customWidth="1"/>
    <col min="7" max="7" width="5.75390625" style="28" customWidth="1"/>
    <col min="8" max="8" width="12.00390625" style="61" customWidth="1"/>
    <col min="9" max="9" width="9.125" style="29" customWidth="1"/>
    <col min="10" max="10" width="9.00390625" style="3" customWidth="1"/>
  </cols>
  <sheetData>
    <row r="1" ht="27">
      <c r="I1" s="30" t="s">
        <v>75</v>
      </c>
    </row>
    <row r="2" ht="0.75" customHeight="1"/>
    <row r="3" spans="1:9" ht="22.5">
      <c r="A3" s="72" t="s">
        <v>90</v>
      </c>
      <c r="B3" s="72"/>
      <c r="C3" s="72"/>
      <c r="D3" s="72"/>
      <c r="E3" s="72"/>
      <c r="F3" s="72"/>
      <c r="G3" s="72"/>
      <c r="H3" s="72"/>
      <c r="I3" s="31"/>
    </row>
    <row r="4" spans="1:9" ht="1.5" customHeight="1">
      <c r="A4" s="72"/>
      <c r="B4" s="72"/>
      <c r="C4" s="72"/>
      <c r="D4" s="72"/>
      <c r="E4" s="72"/>
      <c r="F4" s="72"/>
      <c r="G4" s="72"/>
      <c r="H4" s="72"/>
      <c r="I4" s="31"/>
    </row>
    <row r="6" spans="1:9" ht="14.25">
      <c r="A6" s="32"/>
      <c r="B6" s="32"/>
      <c r="C6" s="33"/>
      <c r="D6" s="33"/>
      <c r="E6" s="34"/>
      <c r="F6" s="32"/>
      <c r="G6" s="32"/>
      <c r="H6" s="73" t="s">
        <v>0</v>
      </c>
      <c r="I6" s="73"/>
    </row>
    <row r="7" spans="1:9" ht="20.25" customHeight="1">
      <c r="A7" s="35" t="s">
        <v>1</v>
      </c>
      <c r="B7" s="36" t="s">
        <v>2</v>
      </c>
      <c r="C7" s="19" t="s">
        <v>3</v>
      </c>
      <c r="D7" s="19" t="s">
        <v>4</v>
      </c>
      <c r="E7" s="35"/>
      <c r="F7" s="35" t="s">
        <v>1</v>
      </c>
      <c r="G7" s="37" t="s">
        <v>2</v>
      </c>
      <c r="H7" s="62" t="s">
        <v>3</v>
      </c>
      <c r="I7" s="19" t="s">
        <v>4</v>
      </c>
    </row>
    <row r="8" spans="1:10" s="27" customFormat="1" ht="18.75" customHeight="1">
      <c r="A8" s="38" t="s">
        <v>5</v>
      </c>
      <c r="B8" s="35">
        <v>1</v>
      </c>
      <c r="C8" s="53">
        <v>1199.68</v>
      </c>
      <c r="D8" s="39"/>
      <c r="E8" s="38"/>
      <c r="F8" s="38" t="s">
        <v>6</v>
      </c>
      <c r="G8" s="40">
        <v>25</v>
      </c>
      <c r="H8" s="55">
        <f>H9+H14+H19+H20</f>
        <v>275</v>
      </c>
      <c r="I8" s="39"/>
      <c r="J8" s="26"/>
    </row>
    <row r="9" spans="1:10" s="27" customFormat="1" ht="18.75" customHeight="1">
      <c r="A9" s="38" t="s">
        <v>7</v>
      </c>
      <c r="B9" s="35">
        <v>2</v>
      </c>
      <c r="C9" s="41">
        <f>C10+C15+C21+C22</f>
        <v>386</v>
      </c>
      <c r="D9" s="42"/>
      <c r="E9" s="43"/>
      <c r="F9" s="44" t="s">
        <v>8</v>
      </c>
      <c r="G9" s="45">
        <v>26</v>
      </c>
      <c r="H9" s="55">
        <f>H10+H11+H12+H13</f>
        <v>75</v>
      </c>
      <c r="I9" s="42"/>
      <c r="J9" s="26"/>
    </row>
    <row r="10" spans="1:10" s="27" customFormat="1" ht="18.75" customHeight="1">
      <c r="A10" s="38" t="s">
        <v>9</v>
      </c>
      <c r="B10" s="35">
        <v>3</v>
      </c>
      <c r="C10" s="41">
        <f>C11+C14</f>
        <v>386</v>
      </c>
      <c r="D10" s="42"/>
      <c r="E10" s="43"/>
      <c r="F10" s="44" t="s">
        <v>10</v>
      </c>
      <c r="G10" s="40">
        <v>27</v>
      </c>
      <c r="H10" s="55"/>
      <c r="I10" s="42"/>
      <c r="J10" s="26"/>
    </row>
    <row r="11" spans="1:10" s="27" customFormat="1" ht="18.75" customHeight="1">
      <c r="A11" s="38" t="s">
        <v>11</v>
      </c>
      <c r="B11" s="35">
        <v>4</v>
      </c>
      <c r="C11" s="41">
        <v>86</v>
      </c>
      <c r="D11" s="42"/>
      <c r="E11" s="43"/>
      <c r="F11" s="44" t="s">
        <v>12</v>
      </c>
      <c r="G11" s="45">
        <v>28</v>
      </c>
      <c r="H11" s="55"/>
      <c r="I11" s="42"/>
      <c r="J11" s="26"/>
    </row>
    <row r="12" spans="1:10" s="27" customFormat="1" ht="18.75" customHeight="1">
      <c r="A12" s="38" t="s">
        <v>60</v>
      </c>
      <c r="B12" s="35">
        <v>5</v>
      </c>
      <c r="C12" s="41"/>
      <c r="D12" s="42"/>
      <c r="E12" s="43"/>
      <c r="F12" s="44" t="s">
        <v>13</v>
      </c>
      <c r="G12" s="40">
        <v>29</v>
      </c>
      <c r="H12" s="55"/>
      <c r="I12" s="42"/>
      <c r="J12" s="26"/>
    </row>
    <row r="13" spans="1:10" s="27" customFormat="1" ht="24.75" customHeight="1">
      <c r="A13" s="38" t="s">
        <v>61</v>
      </c>
      <c r="B13" s="35">
        <v>6</v>
      </c>
      <c r="C13" s="41"/>
      <c r="D13" s="42"/>
      <c r="E13" s="43"/>
      <c r="F13" s="44" t="s">
        <v>14</v>
      </c>
      <c r="G13" s="45">
        <v>30</v>
      </c>
      <c r="H13" s="55">
        <v>75</v>
      </c>
      <c r="I13" s="42"/>
      <c r="J13" s="26"/>
    </row>
    <row r="14" spans="1:10" s="27" customFormat="1" ht="18.75" customHeight="1">
      <c r="A14" s="38" t="s">
        <v>15</v>
      </c>
      <c r="B14" s="35">
        <v>7</v>
      </c>
      <c r="C14" s="41">
        <v>300</v>
      </c>
      <c r="D14" s="42"/>
      <c r="E14" s="43"/>
      <c r="F14" s="44" t="s">
        <v>16</v>
      </c>
      <c r="G14" s="40">
        <v>31</v>
      </c>
      <c r="H14" s="55">
        <f>H15+H16+H17+H18</f>
        <v>200</v>
      </c>
      <c r="I14" s="42"/>
      <c r="J14" s="26"/>
    </row>
    <row r="15" spans="1:10" s="27" customFormat="1" ht="18.75" customHeight="1">
      <c r="A15" s="38" t="s">
        <v>17</v>
      </c>
      <c r="B15" s="35">
        <v>8</v>
      </c>
      <c r="C15" s="41"/>
      <c r="D15" s="42"/>
      <c r="E15" s="43"/>
      <c r="F15" s="44" t="s">
        <v>62</v>
      </c>
      <c r="G15" s="45">
        <v>32</v>
      </c>
      <c r="H15" s="55"/>
      <c r="I15" s="42"/>
      <c r="J15" s="26"/>
    </row>
    <row r="16" spans="1:10" s="27" customFormat="1" ht="18.75" customHeight="1">
      <c r="A16" s="38" t="s">
        <v>18</v>
      </c>
      <c r="B16" s="35">
        <v>9</v>
      </c>
      <c r="C16" s="41"/>
      <c r="D16" s="42"/>
      <c r="E16" s="43"/>
      <c r="F16" s="44" t="s">
        <v>82</v>
      </c>
      <c r="G16" s="40">
        <v>33</v>
      </c>
      <c r="H16" s="55">
        <v>200</v>
      </c>
      <c r="I16" s="42"/>
      <c r="J16" s="26"/>
    </row>
    <row r="17" spans="1:10" s="27" customFormat="1" ht="18.75" customHeight="1">
      <c r="A17" s="43" t="s">
        <v>63</v>
      </c>
      <c r="B17" s="35">
        <v>10</v>
      </c>
      <c r="C17" s="41"/>
      <c r="D17" s="42"/>
      <c r="E17" s="43"/>
      <c r="F17" s="44" t="s">
        <v>83</v>
      </c>
      <c r="G17" s="45">
        <v>34</v>
      </c>
      <c r="H17" s="55"/>
      <c r="I17" s="42"/>
      <c r="J17" s="26"/>
    </row>
    <row r="18" spans="1:10" s="27" customFormat="1" ht="18.75" customHeight="1">
      <c r="A18" s="38" t="s">
        <v>64</v>
      </c>
      <c r="B18" s="35">
        <v>11</v>
      </c>
      <c r="C18" s="41"/>
      <c r="D18" s="42"/>
      <c r="E18" s="43"/>
      <c r="F18" s="44" t="s">
        <v>106</v>
      </c>
      <c r="G18" s="40">
        <v>35</v>
      </c>
      <c r="H18" s="55"/>
      <c r="I18" s="42"/>
      <c r="J18" s="26"/>
    </row>
    <row r="19" spans="1:10" s="27" customFormat="1" ht="18.75" customHeight="1">
      <c r="A19" s="38" t="s">
        <v>19</v>
      </c>
      <c r="B19" s="35">
        <v>12</v>
      </c>
      <c r="C19" s="41"/>
      <c r="D19" s="42"/>
      <c r="E19" s="43"/>
      <c r="F19" s="44" t="s">
        <v>104</v>
      </c>
      <c r="G19" s="45">
        <v>36</v>
      </c>
      <c r="H19" s="55"/>
      <c r="I19" s="42"/>
      <c r="J19" s="26"/>
    </row>
    <row r="20" spans="1:10" s="27" customFormat="1" ht="18.75" customHeight="1">
      <c r="A20" s="38" t="s">
        <v>36</v>
      </c>
      <c r="B20" s="35">
        <v>13</v>
      </c>
      <c r="C20" s="42"/>
      <c r="D20" s="42"/>
      <c r="E20" s="43"/>
      <c r="F20" s="44" t="s">
        <v>103</v>
      </c>
      <c r="G20" s="40">
        <v>37</v>
      </c>
      <c r="H20" s="55"/>
      <c r="I20" s="42"/>
      <c r="J20" s="26"/>
    </row>
    <row r="21" spans="1:10" s="27" customFormat="1" ht="18.75" customHeight="1">
      <c r="A21" s="38" t="s">
        <v>37</v>
      </c>
      <c r="B21" s="35">
        <v>14</v>
      </c>
      <c r="C21" s="42"/>
      <c r="D21" s="42"/>
      <c r="E21" s="43"/>
      <c r="F21" s="44" t="s">
        <v>20</v>
      </c>
      <c r="G21" s="45">
        <v>38</v>
      </c>
      <c r="H21" s="63"/>
      <c r="I21" s="46"/>
      <c r="J21" s="26"/>
    </row>
    <row r="22" spans="1:10" s="27" customFormat="1" ht="27">
      <c r="A22" s="38" t="s">
        <v>38</v>
      </c>
      <c r="B22" s="35">
        <v>15</v>
      </c>
      <c r="C22" s="42"/>
      <c r="D22" s="42"/>
      <c r="E22" s="43"/>
      <c r="F22" s="44" t="s">
        <v>21</v>
      </c>
      <c r="G22" s="40">
        <v>39</v>
      </c>
      <c r="H22" s="63"/>
      <c r="I22" s="42"/>
      <c r="J22" s="26"/>
    </row>
    <row r="23" spans="1:10" s="27" customFormat="1" ht="18.75" customHeight="1">
      <c r="A23" s="38"/>
      <c r="B23" s="35">
        <v>16</v>
      </c>
      <c r="C23" s="39"/>
      <c r="D23" s="39"/>
      <c r="E23" s="38"/>
      <c r="F23" s="44" t="s">
        <v>22</v>
      </c>
      <c r="G23" s="45">
        <v>40</v>
      </c>
      <c r="H23" s="63"/>
      <c r="I23" s="39"/>
      <c r="J23" s="26"/>
    </row>
    <row r="24" spans="1:10" s="27" customFormat="1" ht="18.75" customHeight="1">
      <c r="A24" s="38"/>
      <c r="B24" s="35">
        <v>17</v>
      </c>
      <c r="C24" s="39"/>
      <c r="D24" s="39"/>
      <c r="E24" s="38"/>
      <c r="F24" s="47" t="s">
        <v>65</v>
      </c>
      <c r="G24" s="40">
        <v>41</v>
      </c>
      <c r="H24" s="63"/>
      <c r="I24" s="39"/>
      <c r="J24" s="26"/>
    </row>
    <row r="25" spans="1:10" s="27" customFormat="1" ht="18.75" customHeight="1">
      <c r="A25" s="38"/>
      <c r="B25" s="35">
        <v>18</v>
      </c>
      <c r="C25" s="39"/>
      <c r="D25" s="39"/>
      <c r="E25" s="38"/>
      <c r="F25" s="48" t="s">
        <v>66</v>
      </c>
      <c r="G25" s="45">
        <v>42</v>
      </c>
      <c r="H25" s="63"/>
      <c r="I25" s="39"/>
      <c r="J25" s="26"/>
    </row>
    <row r="26" spans="1:10" s="27" customFormat="1" ht="18.75" customHeight="1">
      <c r="A26" s="38"/>
      <c r="B26" s="35">
        <v>19</v>
      </c>
      <c r="C26" s="39"/>
      <c r="D26" s="39"/>
      <c r="E26" s="38"/>
      <c r="F26" s="38"/>
      <c r="G26" s="40">
        <v>43</v>
      </c>
      <c r="H26" s="64"/>
      <c r="I26" s="39"/>
      <c r="J26" s="26"/>
    </row>
    <row r="27" spans="1:10" s="27" customFormat="1" ht="18.75" customHeight="1">
      <c r="A27" s="38"/>
      <c r="B27" s="35">
        <v>20</v>
      </c>
      <c r="C27" s="39"/>
      <c r="D27" s="39"/>
      <c r="E27" s="38"/>
      <c r="F27" s="48"/>
      <c r="G27" s="45">
        <v>44</v>
      </c>
      <c r="H27" s="64"/>
      <c r="I27" s="39"/>
      <c r="J27" s="26"/>
    </row>
    <row r="28" spans="1:10" s="27" customFormat="1" ht="18.75" customHeight="1">
      <c r="A28" s="35"/>
      <c r="B28" s="35">
        <v>21</v>
      </c>
      <c r="C28" s="39"/>
      <c r="D28" s="39"/>
      <c r="E28" s="38"/>
      <c r="F28" s="48"/>
      <c r="G28" s="40">
        <v>45</v>
      </c>
      <c r="H28" s="64"/>
      <c r="I28" s="39"/>
      <c r="J28" s="26"/>
    </row>
    <row r="29" spans="1:10" s="27" customFormat="1" ht="18.75" customHeight="1">
      <c r="A29" s="38"/>
      <c r="B29" s="35">
        <v>22</v>
      </c>
      <c r="C29" s="39"/>
      <c r="D29" s="39"/>
      <c r="E29" s="38"/>
      <c r="F29" s="38"/>
      <c r="G29" s="45">
        <v>46</v>
      </c>
      <c r="H29" s="65"/>
      <c r="I29" s="39"/>
      <c r="J29" s="26"/>
    </row>
    <row r="30" spans="1:10" s="27" customFormat="1" ht="18.75" customHeight="1">
      <c r="A30" s="35"/>
      <c r="B30" s="35">
        <v>23</v>
      </c>
      <c r="C30" s="39"/>
      <c r="D30" s="39"/>
      <c r="E30" s="38"/>
      <c r="F30" s="48"/>
      <c r="G30" s="40">
        <v>47</v>
      </c>
      <c r="H30" s="65"/>
      <c r="I30" s="39"/>
      <c r="J30" s="26"/>
    </row>
    <row r="31" spans="1:10" s="27" customFormat="1" ht="18.75" customHeight="1">
      <c r="A31" s="38" t="s">
        <v>99</v>
      </c>
      <c r="B31" s="35">
        <v>24</v>
      </c>
      <c r="C31" s="39">
        <f>C8+C9</f>
        <v>1585.68</v>
      </c>
      <c r="D31" s="39"/>
      <c r="E31" s="38"/>
      <c r="F31" s="48" t="s">
        <v>23</v>
      </c>
      <c r="G31" s="45">
        <v>48</v>
      </c>
      <c r="H31" s="65">
        <f>C31-H8</f>
        <v>1310.68</v>
      </c>
      <c r="I31" s="39"/>
      <c r="J31" s="26"/>
    </row>
    <row r="32" spans="1:10" s="27" customFormat="1" ht="18.75" customHeight="1">
      <c r="A32" s="32"/>
      <c r="B32" s="32"/>
      <c r="C32" s="33"/>
      <c r="D32" s="33"/>
      <c r="E32" s="32"/>
      <c r="F32" s="32"/>
      <c r="G32" s="32"/>
      <c r="H32" s="66"/>
      <c r="I32" s="33"/>
      <c r="J32" s="26"/>
    </row>
    <row r="33" spans="1:10" s="27" customFormat="1" ht="18.75" customHeight="1">
      <c r="A33" s="32"/>
      <c r="B33" s="32"/>
      <c r="C33" s="33"/>
      <c r="D33" s="33"/>
      <c r="E33" s="32"/>
      <c r="F33" s="32"/>
      <c r="G33" s="32"/>
      <c r="H33" s="66"/>
      <c r="I33" s="33"/>
      <c r="J33" s="26"/>
    </row>
    <row r="34" spans="1:10" s="27" customFormat="1" ht="18.75" customHeight="1">
      <c r="A34" s="32"/>
      <c r="B34" s="32"/>
      <c r="C34" s="33"/>
      <c r="D34" s="33"/>
      <c r="E34" s="32"/>
      <c r="F34" s="32"/>
      <c r="G34" s="32"/>
      <c r="H34" s="66"/>
      <c r="I34" s="33"/>
      <c r="J34" s="26"/>
    </row>
    <row r="35" spans="1:10" s="27" customFormat="1" ht="18.75" customHeight="1">
      <c r="A35" s="32"/>
      <c r="B35" s="32"/>
      <c r="C35" s="33"/>
      <c r="D35" s="33"/>
      <c r="E35" s="32"/>
      <c r="F35" s="32"/>
      <c r="G35" s="32"/>
      <c r="H35" s="66"/>
      <c r="I35" s="33"/>
      <c r="J35" s="26"/>
    </row>
  </sheetData>
  <sheetProtection/>
  <mergeCells count="2">
    <mergeCell ref="A3:H4"/>
    <mergeCell ref="H6:I6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C10" sqref="C10:C14"/>
    </sheetView>
  </sheetViews>
  <sheetFormatPr defaultColWidth="9.00390625" defaultRowHeight="14.25"/>
  <cols>
    <col min="1" max="1" width="53.625" style="0" customWidth="1"/>
    <col min="2" max="2" width="10.50390625" style="16" customWidth="1"/>
    <col min="3" max="3" width="24.00390625" style="2" customWidth="1"/>
    <col min="4" max="4" width="22.25390625" style="0" customWidth="1"/>
    <col min="5" max="5" width="9.00390625" style="3" customWidth="1"/>
    <col min="6" max="6" width="16.75390625" style="0" customWidth="1"/>
  </cols>
  <sheetData>
    <row r="1" ht="14.25">
      <c r="D1" s="6" t="s">
        <v>76</v>
      </c>
    </row>
    <row r="2" spans="1:5" s="1" customFormat="1" ht="22.5">
      <c r="A2" s="74" t="s">
        <v>92</v>
      </c>
      <c r="B2" s="74"/>
      <c r="C2" s="74"/>
      <c r="D2" s="74"/>
      <c r="E2" s="4"/>
    </row>
    <row r="3" ht="24" customHeight="1">
      <c r="D3" s="7" t="s">
        <v>0</v>
      </c>
    </row>
    <row r="4" spans="1:4" ht="65.25" customHeight="1">
      <c r="A4" s="5" t="s">
        <v>24</v>
      </c>
      <c r="B4" s="5" t="s">
        <v>2</v>
      </c>
      <c r="C4" s="5" t="s">
        <v>94</v>
      </c>
      <c r="D4" s="5" t="s">
        <v>25</v>
      </c>
    </row>
    <row r="5" spans="1:4" ht="31.5" customHeight="1">
      <c r="A5" s="5" t="s">
        <v>26</v>
      </c>
      <c r="B5" s="17">
        <v>1</v>
      </c>
      <c r="C5" s="15">
        <f>C6+C7+C8+C9</f>
        <v>75</v>
      </c>
      <c r="D5" s="8"/>
    </row>
    <row r="6" spans="1:4" ht="31.5" customHeight="1">
      <c r="A6" s="11" t="s">
        <v>27</v>
      </c>
      <c r="B6" s="10">
        <v>2</v>
      </c>
      <c r="C6" s="15"/>
      <c r="D6" s="8"/>
    </row>
    <row r="7" spans="1:4" ht="31.5" customHeight="1">
      <c r="A7" s="11" t="s">
        <v>28</v>
      </c>
      <c r="B7" s="18">
        <v>3</v>
      </c>
      <c r="C7" s="15"/>
      <c r="D7" s="8"/>
    </row>
    <row r="8" spans="1:4" ht="31.5" customHeight="1">
      <c r="A8" s="11" t="s">
        <v>29</v>
      </c>
      <c r="B8" s="10">
        <v>4</v>
      </c>
      <c r="C8" s="15"/>
      <c r="D8" s="56"/>
    </row>
    <row r="9" spans="1:4" ht="31.5" customHeight="1">
      <c r="A9" s="11" t="s">
        <v>30</v>
      </c>
      <c r="B9" s="18">
        <v>5</v>
      </c>
      <c r="C9" s="15">
        <f>C10+C11+C12+C13+C14</f>
        <v>75</v>
      </c>
      <c r="D9" s="8"/>
    </row>
    <row r="10" spans="1:4" ht="30" customHeight="1">
      <c r="A10" s="25" t="s">
        <v>67</v>
      </c>
      <c r="B10" s="5">
        <v>6</v>
      </c>
      <c r="C10" s="5">
        <v>21</v>
      </c>
      <c r="D10" s="56"/>
    </row>
    <row r="11" spans="1:4" ht="30" customHeight="1">
      <c r="A11" s="25" t="s">
        <v>68</v>
      </c>
      <c r="B11" s="5">
        <v>7</v>
      </c>
      <c r="C11" s="50">
        <v>17</v>
      </c>
      <c r="D11" s="56"/>
    </row>
    <row r="12" spans="1:4" ht="30" customHeight="1">
      <c r="A12" s="25" t="s">
        <v>69</v>
      </c>
      <c r="B12" s="5">
        <v>8</v>
      </c>
      <c r="C12" s="50">
        <v>6.5</v>
      </c>
      <c r="D12" s="56"/>
    </row>
    <row r="13" spans="1:4" ht="30" customHeight="1">
      <c r="A13" s="25" t="s">
        <v>70</v>
      </c>
      <c r="B13" s="5">
        <v>9</v>
      </c>
      <c r="C13" s="50">
        <v>26.5</v>
      </c>
      <c r="D13" s="56"/>
    </row>
    <row r="14" spans="1:4" ht="30" customHeight="1">
      <c r="A14" s="25" t="s">
        <v>71</v>
      </c>
      <c r="B14" s="5">
        <v>10</v>
      </c>
      <c r="C14" s="50">
        <v>4</v>
      </c>
      <c r="D14" s="56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C14" sqref="C14"/>
    </sheetView>
  </sheetViews>
  <sheetFormatPr defaultColWidth="9.00390625" defaultRowHeight="14.25"/>
  <cols>
    <col min="1" max="1" width="46.375" style="0" customWidth="1"/>
    <col min="2" max="2" width="7.625" style="0" customWidth="1"/>
    <col min="3" max="3" width="36.00390625" style="2" customWidth="1"/>
    <col min="4" max="4" width="27.25390625" style="0" customWidth="1"/>
    <col min="5" max="5" width="9.00390625" style="3" customWidth="1"/>
  </cols>
  <sheetData>
    <row r="1" ht="14.25">
      <c r="D1" s="6" t="s">
        <v>77</v>
      </c>
    </row>
    <row r="2" spans="1:5" s="1" customFormat="1" ht="18" customHeight="1">
      <c r="A2" s="74" t="s">
        <v>93</v>
      </c>
      <c r="B2" s="74"/>
      <c r="C2" s="74"/>
      <c r="D2" s="74"/>
      <c r="E2" s="4"/>
    </row>
    <row r="3" ht="18.75" customHeight="1">
      <c r="D3" s="7" t="s">
        <v>0</v>
      </c>
    </row>
    <row r="4" spans="1:5" s="13" customFormat="1" ht="44.25" customHeight="1">
      <c r="A4" s="5" t="s">
        <v>24</v>
      </c>
      <c r="B4" s="5" t="s">
        <v>2</v>
      </c>
      <c r="C4" s="5" t="s">
        <v>94</v>
      </c>
      <c r="D4" s="50" t="s">
        <v>25</v>
      </c>
      <c r="E4" s="14"/>
    </row>
    <row r="5" spans="1:5" s="13" customFormat="1" ht="31.5" customHeight="1">
      <c r="A5" s="5" t="s">
        <v>26</v>
      </c>
      <c r="B5" s="5">
        <v>1</v>
      </c>
      <c r="C5" s="54">
        <f>C6+C9+C10+C13</f>
        <v>200</v>
      </c>
      <c r="D5" s="68"/>
      <c r="E5" s="14"/>
    </row>
    <row r="6" spans="1:5" s="13" customFormat="1" ht="31.5" customHeight="1">
      <c r="A6" s="11" t="s">
        <v>31</v>
      </c>
      <c r="B6" s="10">
        <v>2</v>
      </c>
      <c r="C6" s="54">
        <f>C7+C8</f>
        <v>0</v>
      </c>
      <c r="D6" s="68"/>
      <c r="E6" s="14"/>
    </row>
    <row r="7" spans="1:5" s="13" customFormat="1" ht="31.5" customHeight="1">
      <c r="A7" s="11" t="s">
        <v>101</v>
      </c>
      <c r="B7" s="10"/>
      <c r="C7" s="54"/>
      <c r="D7" s="68"/>
      <c r="E7" s="14"/>
    </row>
    <row r="8" spans="1:5" s="13" customFormat="1" ht="31.5" customHeight="1">
      <c r="A8" s="11" t="s">
        <v>102</v>
      </c>
      <c r="B8" s="10"/>
      <c r="C8" s="54"/>
      <c r="D8" s="68"/>
      <c r="E8" s="14"/>
    </row>
    <row r="9" spans="1:4" ht="31.5" customHeight="1">
      <c r="A9" s="11" t="s">
        <v>79</v>
      </c>
      <c r="B9" s="5">
        <v>3</v>
      </c>
      <c r="C9" s="54">
        <v>200</v>
      </c>
      <c r="D9" s="68" t="s">
        <v>81</v>
      </c>
    </row>
    <row r="10" spans="1:4" ht="31.5" customHeight="1">
      <c r="A10" s="11" t="s">
        <v>80</v>
      </c>
      <c r="B10" s="5">
        <v>5</v>
      </c>
      <c r="C10" s="5"/>
      <c r="D10" s="69"/>
    </row>
    <row r="11" spans="1:4" ht="31.5" customHeight="1">
      <c r="A11" s="11" t="s">
        <v>100</v>
      </c>
      <c r="B11" s="5">
        <v>6</v>
      </c>
      <c r="C11" s="5"/>
      <c r="D11" s="69"/>
    </row>
    <row r="12" spans="1:4" ht="31.5" customHeight="1">
      <c r="A12" s="11"/>
      <c r="B12" s="5">
        <v>7</v>
      </c>
      <c r="C12" s="5"/>
      <c r="D12" s="69"/>
    </row>
    <row r="13" spans="1:4" ht="31.5" customHeight="1">
      <c r="A13" s="11" t="s">
        <v>105</v>
      </c>
      <c r="B13" s="5"/>
      <c r="C13" s="5">
        <f>C14+C15+C16</f>
        <v>0</v>
      </c>
      <c r="D13" s="69"/>
    </row>
    <row r="14" spans="1:4" ht="31.5" customHeight="1">
      <c r="A14" s="11"/>
      <c r="B14" s="5"/>
      <c r="C14" s="5"/>
      <c r="D14" s="69"/>
    </row>
    <row r="15" spans="1:4" ht="31.5" customHeight="1">
      <c r="A15" s="11"/>
      <c r="B15" s="5"/>
      <c r="C15" s="5"/>
      <c r="D15" s="69"/>
    </row>
    <row r="16" spans="1:4" ht="31.5" customHeight="1">
      <c r="A16" s="11"/>
      <c r="B16" s="10"/>
      <c r="C16" s="10"/>
      <c r="D16" s="68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1">
      <pane xSplit="2" topLeftCell="C1" activePane="topRight" state="frozen"/>
      <selection pane="topLeft" activeCell="G14" sqref="G14"/>
      <selection pane="topRight" activeCell="A20" sqref="A20"/>
    </sheetView>
  </sheetViews>
  <sheetFormatPr defaultColWidth="9.00390625" defaultRowHeight="14.25"/>
  <cols>
    <col min="1" max="1" width="44.75390625" style="0" customWidth="1"/>
    <col min="2" max="2" width="5.50390625" style="0" customWidth="1"/>
    <col min="3" max="3" width="21.875" style="2" customWidth="1"/>
    <col min="4" max="4" width="47.125" style="0" customWidth="1"/>
    <col min="5" max="5" width="9.00390625" style="3" customWidth="1"/>
    <col min="6" max="6" width="16.75390625" style="0" customWidth="1"/>
  </cols>
  <sheetData>
    <row r="1" ht="14.25">
      <c r="D1" s="6" t="s">
        <v>78</v>
      </c>
    </row>
    <row r="2" spans="1:5" s="1" customFormat="1" ht="27">
      <c r="A2" s="75" t="s">
        <v>95</v>
      </c>
      <c r="B2" s="75"/>
      <c r="C2" s="75"/>
      <c r="D2" s="75"/>
      <c r="E2" s="4"/>
    </row>
    <row r="3" ht="15" customHeight="1">
      <c r="D3" s="7" t="s">
        <v>0</v>
      </c>
    </row>
    <row r="4" spans="1:4" ht="64.5" customHeight="1">
      <c r="A4" s="50" t="s">
        <v>24</v>
      </c>
      <c r="B4" s="50" t="s">
        <v>2</v>
      </c>
      <c r="C4" s="50" t="s">
        <v>96</v>
      </c>
      <c r="D4" s="50" t="s">
        <v>25</v>
      </c>
    </row>
    <row r="5" spans="1:4" ht="37.5" customHeight="1">
      <c r="A5" s="50" t="s">
        <v>26</v>
      </c>
      <c r="B5" s="50">
        <v>1</v>
      </c>
      <c r="C5" s="50">
        <f>C10+C12</f>
        <v>0</v>
      </c>
      <c r="D5" s="59"/>
    </row>
    <row r="6" spans="1:4" ht="37.5" customHeight="1">
      <c r="A6" s="57" t="s">
        <v>32</v>
      </c>
      <c r="B6" s="58">
        <v>2</v>
      </c>
      <c r="C6" s="50"/>
      <c r="D6" s="57"/>
    </row>
    <row r="7" spans="1:4" ht="37.5" customHeight="1">
      <c r="A7" s="24" t="s">
        <v>33</v>
      </c>
      <c r="B7" s="50">
        <v>3</v>
      </c>
      <c r="C7" s="50"/>
      <c r="D7" s="57"/>
    </row>
    <row r="8" spans="1:4" ht="37.5" customHeight="1">
      <c r="A8" s="24" t="s">
        <v>35</v>
      </c>
      <c r="B8" s="50"/>
      <c r="C8" s="50"/>
      <c r="D8" s="57"/>
    </row>
    <row r="9" spans="1:4" ht="37.5" customHeight="1">
      <c r="A9" s="24" t="s">
        <v>34</v>
      </c>
      <c r="B9" s="58">
        <v>4</v>
      </c>
      <c r="C9" s="50"/>
      <c r="D9" s="57"/>
    </row>
    <row r="10" spans="1:4" ht="37.5" customHeight="1">
      <c r="A10" s="24" t="s">
        <v>72</v>
      </c>
      <c r="B10" s="50">
        <v>5</v>
      </c>
      <c r="C10" s="50"/>
      <c r="D10" s="57"/>
    </row>
    <row r="11" spans="1:4" ht="37.5" customHeight="1">
      <c r="A11" s="24" t="s">
        <v>73</v>
      </c>
      <c r="B11" s="50"/>
      <c r="C11" s="50"/>
      <c r="D11" s="60"/>
    </row>
    <row r="12" spans="1:4" ht="37.5" customHeight="1">
      <c r="A12" s="24" t="s">
        <v>74</v>
      </c>
      <c r="B12" s="58">
        <v>6</v>
      </c>
      <c r="C12" s="50"/>
      <c r="D12" s="60"/>
    </row>
  </sheetData>
  <sheetProtection/>
  <mergeCells count="1">
    <mergeCell ref="A2:D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workbookViewId="0" topLeftCell="A1">
      <pane xSplit="2" topLeftCell="C1" activePane="topRight" state="frozen"/>
      <selection pane="topLeft" activeCell="H9" sqref="H9"/>
      <selection pane="topRight" activeCell="E15" sqref="E15"/>
    </sheetView>
  </sheetViews>
  <sheetFormatPr defaultColWidth="9.00390625" defaultRowHeight="14.25"/>
  <cols>
    <col min="1" max="1" width="37.25390625" style="0" customWidth="1"/>
    <col min="2" max="2" width="3.75390625" style="0" customWidth="1"/>
    <col min="3" max="3" width="14.875" style="2" customWidth="1"/>
    <col min="4" max="4" width="14.50390625" style="2" customWidth="1"/>
    <col min="5" max="5" width="21.50390625" style="0" customWidth="1"/>
    <col min="6" max="6" width="9.00390625" style="3" customWidth="1"/>
    <col min="7" max="7" width="16.75390625" style="0" customWidth="1"/>
  </cols>
  <sheetData>
    <row r="1" ht="14.25">
      <c r="E1" s="6" t="s">
        <v>58</v>
      </c>
    </row>
    <row r="2" spans="1:6" s="1" customFormat="1" ht="27">
      <c r="A2" s="75" t="s">
        <v>91</v>
      </c>
      <c r="B2" s="75"/>
      <c r="C2" s="75"/>
      <c r="D2" s="75"/>
      <c r="E2" s="75"/>
      <c r="F2" s="4"/>
    </row>
    <row r="3" ht="15" customHeight="1">
      <c r="E3" s="7" t="s">
        <v>0</v>
      </c>
    </row>
    <row r="4" spans="1:5" ht="42" customHeight="1">
      <c r="A4" s="5" t="s">
        <v>39</v>
      </c>
      <c r="B4" s="5" t="s">
        <v>2</v>
      </c>
      <c r="C4" s="5" t="s">
        <v>97</v>
      </c>
      <c r="D4" s="5" t="s">
        <v>98</v>
      </c>
      <c r="E4" s="5" t="s">
        <v>59</v>
      </c>
    </row>
    <row r="5" spans="1:5" ht="30" customHeight="1">
      <c r="A5" s="9" t="s">
        <v>40</v>
      </c>
      <c r="B5" s="5">
        <v>1</v>
      </c>
      <c r="C5" s="50">
        <f>C6+C11+C16</f>
        <v>395</v>
      </c>
      <c r="D5" s="50">
        <f>D6+D11+D16</f>
        <v>275</v>
      </c>
      <c r="E5" s="70">
        <f>D5/C5</f>
        <v>0.6962025316455697</v>
      </c>
    </row>
    <row r="6" spans="1:15" ht="30" customHeight="1">
      <c r="A6" s="9" t="s">
        <v>41</v>
      </c>
      <c r="B6" s="10">
        <v>2</v>
      </c>
      <c r="C6" s="50">
        <f>C7+C8+C9+C10</f>
        <v>75</v>
      </c>
      <c r="D6" s="50">
        <v>75</v>
      </c>
      <c r="E6" s="70">
        <f>D6/C6</f>
        <v>1</v>
      </c>
      <c r="O6" s="67"/>
    </row>
    <row r="7" spans="1:5" ht="30" customHeight="1">
      <c r="A7" s="11" t="s">
        <v>42</v>
      </c>
      <c r="B7" s="5">
        <v>3</v>
      </c>
      <c r="C7" s="50"/>
      <c r="D7" s="50"/>
      <c r="E7" s="70"/>
    </row>
    <row r="8" spans="1:5" ht="30" customHeight="1">
      <c r="A8" s="11" t="s">
        <v>43</v>
      </c>
      <c r="B8" s="5">
        <v>4</v>
      </c>
      <c r="C8" s="50"/>
      <c r="D8" s="50"/>
      <c r="E8" s="70"/>
    </row>
    <row r="9" spans="1:5" ht="30" customHeight="1">
      <c r="A9" s="11" t="s">
        <v>44</v>
      </c>
      <c r="B9" s="10">
        <v>5</v>
      </c>
      <c r="C9" s="50"/>
      <c r="D9" s="50"/>
      <c r="E9" s="70"/>
    </row>
    <row r="10" spans="1:5" ht="30" customHeight="1">
      <c r="A10" s="11" t="s">
        <v>53</v>
      </c>
      <c r="B10" s="10">
        <v>6</v>
      </c>
      <c r="C10" s="50">
        <v>75</v>
      </c>
      <c r="D10" s="50">
        <v>75</v>
      </c>
      <c r="E10" s="70">
        <f>D10/C10</f>
        <v>1</v>
      </c>
    </row>
    <row r="11" spans="1:5" ht="30" customHeight="1">
      <c r="A11" s="24" t="s">
        <v>45</v>
      </c>
      <c r="B11" s="5">
        <v>7</v>
      </c>
      <c r="C11" s="50">
        <f>C12+C13+C14</f>
        <v>308</v>
      </c>
      <c r="D11" s="50">
        <f>D12+D13+D14</f>
        <v>200</v>
      </c>
      <c r="E11" s="70">
        <f>D11/C11</f>
        <v>0.6493506493506493</v>
      </c>
    </row>
    <row r="12" spans="1:5" ht="30" customHeight="1">
      <c r="A12" s="24" t="s">
        <v>46</v>
      </c>
      <c r="B12" s="5">
        <v>8</v>
      </c>
      <c r="C12" s="50">
        <v>20</v>
      </c>
      <c r="D12" s="50"/>
      <c r="E12" s="70"/>
    </row>
    <row r="13" spans="1:5" ht="30" customHeight="1">
      <c r="A13" s="24" t="s">
        <v>47</v>
      </c>
      <c r="B13" s="10">
        <v>9</v>
      </c>
      <c r="C13" s="50">
        <v>200</v>
      </c>
      <c r="D13" s="50">
        <v>200</v>
      </c>
      <c r="E13" s="70">
        <f>D13/C13</f>
        <v>1</v>
      </c>
    </row>
    <row r="14" spans="1:5" ht="30" customHeight="1">
      <c r="A14" s="49" t="s">
        <v>48</v>
      </c>
      <c r="B14" s="12">
        <v>10</v>
      </c>
      <c r="C14" s="52">
        <v>88</v>
      </c>
      <c r="D14" s="52"/>
      <c r="E14" s="70"/>
    </row>
    <row r="15" spans="1:5" ht="30" customHeight="1">
      <c r="A15" s="49" t="s">
        <v>51</v>
      </c>
      <c r="B15" s="12">
        <v>12</v>
      </c>
      <c r="C15" s="52"/>
      <c r="D15" s="52"/>
      <c r="E15" s="70"/>
    </row>
    <row r="16" spans="1:5" ht="30" customHeight="1">
      <c r="A16" s="49" t="s">
        <v>49</v>
      </c>
      <c r="B16" s="12"/>
      <c r="C16" s="52">
        <v>12</v>
      </c>
      <c r="D16" s="52"/>
      <c r="E16" s="70"/>
    </row>
    <row r="17" spans="1:5" ht="30" customHeight="1">
      <c r="A17" s="49" t="s">
        <v>50</v>
      </c>
      <c r="B17" s="12"/>
      <c r="C17" s="52"/>
      <c r="D17" s="52"/>
      <c r="E17" s="51"/>
    </row>
    <row r="18" spans="1:5" ht="30" customHeight="1">
      <c r="A18" s="49" t="s">
        <v>54</v>
      </c>
      <c r="B18" s="12"/>
      <c r="C18" s="52"/>
      <c r="D18" s="52"/>
      <c r="E18" s="51"/>
    </row>
    <row r="19" spans="1:5" ht="30" customHeight="1">
      <c r="A19" s="49" t="s">
        <v>55</v>
      </c>
      <c r="B19" s="12"/>
      <c r="C19" s="52"/>
      <c r="D19" s="52"/>
      <c r="E19" s="51"/>
    </row>
    <row r="20" spans="1:5" ht="30" customHeight="1">
      <c r="A20" s="49" t="s">
        <v>56</v>
      </c>
      <c r="B20" s="12"/>
      <c r="C20" s="52"/>
      <c r="D20" s="52"/>
      <c r="E20" s="51"/>
    </row>
    <row r="21" spans="1:5" ht="30" customHeight="1">
      <c r="A21" s="49" t="s">
        <v>57</v>
      </c>
      <c r="B21" s="12"/>
      <c r="C21" s="52"/>
      <c r="D21" s="52"/>
      <c r="E21" s="51"/>
    </row>
    <row r="22" spans="1:5" ht="30" customHeight="1">
      <c r="A22" s="49" t="s">
        <v>52</v>
      </c>
      <c r="B22" s="12"/>
      <c r="C22" s="52"/>
      <c r="D22" s="52">
        <f>C5-D5</f>
        <v>120</v>
      </c>
      <c r="E22" s="51"/>
    </row>
  </sheetData>
  <sheetProtection/>
  <mergeCells count="1">
    <mergeCell ref="A2:E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魏晓星</dc:creator>
  <cp:keywords/>
  <dc:description/>
  <cp:lastModifiedBy>dcx</cp:lastModifiedBy>
  <cp:lastPrinted>2018-12-13T03:23:19Z</cp:lastPrinted>
  <dcterms:created xsi:type="dcterms:W3CDTF">2001-09-03T09:01:17Z</dcterms:created>
  <dcterms:modified xsi:type="dcterms:W3CDTF">2019-01-04T07:18:59Z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