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2015年加义" sheetId="1" r:id="rId1"/>
    <sheet name="2015年咏生" sheetId="2" r:id="rId2"/>
    <sheet name="2016年加义" sheetId="3" r:id="rId3"/>
  </sheets>
  <externalReferences>
    <externalReference r:id="rId6"/>
  </externalReferences>
  <definedNames>
    <definedName name="_xlnm.Print_Area" localSheetId="0">'2015年加义'!$A$1:$I$14</definedName>
    <definedName name="_xlnm.Print_Area" localSheetId="1">'2015年咏生'!$A$1:$I$12</definedName>
    <definedName name="_xlnm.Print_Area" localSheetId="2">'2016年加义'!$A$1:$I$8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<sst xmlns="http://schemas.openxmlformats.org/spreadsheetml/2006/main" count="142" uniqueCount="80">
  <si>
    <t>收付款项的时间</t>
  </si>
  <si>
    <t>凭证号</t>
  </si>
  <si>
    <t>款项资金收付明细内容</t>
  </si>
  <si>
    <t>收  付  明  细</t>
  </si>
  <si>
    <t>余 额</t>
  </si>
  <si>
    <t>备注</t>
  </si>
  <si>
    <t>收  方</t>
  </si>
  <si>
    <t>付  方</t>
  </si>
  <si>
    <t>款项来源单位</t>
  </si>
  <si>
    <t>收入金额</t>
  </si>
  <si>
    <t>付出金额</t>
  </si>
  <si>
    <t>付  出  明  细</t>
  </si>
  <si>
    <t>财政局</t>
  </si>
  <si>
    <t>已拨村账</t>
  </si>
  <si>
    <t>2015.2.6</t>
  </si>
  <si>
    <t>预算2015.2.28 5#</t>
  </si>
  <si>
    <t>财政局</t>
  </si>
  <si>
    <t>2015.2.10</t>
  </si>
  <si>
    <t>2015.2.11</t>
  </si>
  <si>
    <t>收：扶贫资金项目管理费（大岩村）</t>
  </si>
  <si>
    <t>收：农村基础设施建设资金（坎塘村）</t>
  </si>
  <si>
    <t>收：加义产业发展资金（加义村2万、献冲社区2万、新裕村2万）</t>
  </si>
  <si>
    <t>收：加义镇产业发展资金（东山村1万、焕新村1万）</t>
  </si>
  <si>
    <t>预算2015.2.28 16#</t>
  </si>
  <si>
    <t>2015.2.8</t>
  </si>
  <si>
    <t>付：扶贫资金项目管理费（大岩村）</t>
  </si>
  <si>
    <t>付：农村基础设施建设资金（坎塘村）</t>
  </si>
  <si>
    <t>2015.2.10</t>
  </si>
  <si>
    <t>2015.2.11</t>
  </si>
  <si>
    <t>付：加义产业发展资金（加义村2万、献冲社区2万、新裕村2万）</t>
  </si>
  <si>
    <t>付：加义镇产业发展资金（东山村1万、焕新村1万）</t>
  </si>
  <si>
    <t>2015.6.11</t>
  </si>
  <si>
    <t>预算2015.6.30 3#</t>
  </si>
  <si>
    <t>收：湘财农指[2014]186文乡镇重点项目推广工作经费</t>
  </si>
  <si>
    <t>预算2015.8.31 8#</t>
  </si>
  <si>
    <t>付：湘财农指[2014]186文乡镇重点项目推广工作经费</t>
  </si>
  <si>
    <t>已拨机关</t>
  </si>
  <si>
    <t>2015.8.13</t>
  </si>
  <si>
    <r>
      <t xml:space="preserve">              加义镇扶贫资金台账(2015年未带指标)                    </t>
    </r>
    <r>
      <rPr>
        <b/>
        <sz val="12"/>
        <rFont val="宋体"/>
        <family val="0"/>
      </rPr>
      <t>单位：元</t>
    </r>
  </si>
  <si>
    <t>咏生预算2015.2.28 52#</t>
  </si>
  <si>
    <t>收：咏生乡复兴村危房改造资金</t>
  </si>
  <si>
    <t>财政局</t>
  </si>
  <si>
    <t>2015.2.15</t>
  </si>
  <si>
    <t>咏生预算2015.2.28 53#</t>
  </si>
  <si>
    <t>付：咏生乡复兴村危房改造资金</t>
  </si>
  <si>
    <t>已拨咏生村账</t>
  </si>
  <si>
    <t>咏生预算2015.2.28 19#</t>
  </si>
  <si>
    <t>收：咏生乡清河村产业发展资金</t>
  </si>
  <si>
    <t>咏生预算2015.2.28 24#</t>
  </si>
  <si>
    <t>付：咏生乡清河村产业发展资金</t>
  </si>
  <si>
    <t>咏生预算2015.6.30 3#</t>
  </si>
  <si>
    <t>咏生预算2015.6.30 14#</t>
  </si>
  <si>
    <t>付：湘财农指[2014]187文乡镇重点项目推广工作经费</t>
  </si>
  <si>
    <t>2015.10.8</t>
  </si>
  <si>
    <t>咏生预算2015.10.31 1#</t>
  </si>
  <si>
    <t>2015.10.13</t>
  </si>
  <si>
    <t>咏生预算2015.10.31 5#</t>
  </si>
  <si>
    <t>付：湘财农指138文付咏生乡经费</t>
  </si>
  <si>
    <t>已拨咏生机关户</t>
  </si>
  <si>
    <t>2016.1.05</t>
  </si>
  <si>
    <t>咏生预算2016.1.31 6#</t>
  </si>
  <si>
    <t>收：农业股拨扶贫管理费</t>
  </si>
  <si>
    <t>2016.1.19</t>
  </si>
  <si>
    <t>咏生预算2016.1.31 13#</t>
  </si>
  <si>
    <t>付：农业股拨扶贫管理费</t>
  </si>
  <si>
    <t>已拨咏生机关户</t>
  </si>
  <si>
    <t>2015.6.18</t>
  </si>
  <si>
    <t>收：湘财农指138文付咏生乡经费</t>
  </si>
  <si>
    <r>
      <t xml:space="preserve">              加义镇扶贫资金台账(2016年未带指标)                    </t>
    </r>
    <r>
      <rPr>
        <b/>
        <sz val="12"/>
        <rFont val="宋体"/>
        <family val="0"/>
      </rPr>
      <t>单位：元</t>
    </r>
  </si>
  <si>
    <r>
      <t xml:space="preserve">              咏生乡扶贫资金台账(2015年未带指标)                    </t>
    </r>
    <r>
      <rPr>
        <b/>
        <sz val="12"/>
        <rFont val="宋体"/>
        <family val="0"/>
      </rPr>
      <t>单位：元</t>
    </r>
  </si>
  <si>
    <t>付：湘财农指241号文泉塘村基础建设经费</t>
  </si>
  <si>
    <t>预算2016.6.30 16#</t>
  </si>
  <si>
    <t>财政局</t>
  </si>
  <si>
    <t>收：湘财农指241号文泉塘村基础建设经费</t>
  </si>
  <si>
    <t>预算2016.5.31 6#</t>
  </si>
  <si>
    <r>
      <t>预算2016.1</t>
    </r>
    <r>
      <rPr>
        <sz val="12"/>
        <rFont val="宋体"/>
        <family val="0"/>
      </rPr>
      <t>2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36#</t>
    </r>
  </si>
  <si>
    <t>收：湘财预[2016]89文小岩村扶贫项目管理费</t>
  </si>
  <si>
    <t>财政局</t>
  </si>
  <si>
    <r>
      <t>预算2016.1</t>
    </r>
    <r>
      <rPr>
        <sz val="12"/>
        <rFont val="宋体"/>
        <family val="0"/>
      </rPr>
      <t>2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87#</t>
    </r>
  </si>
  <si>
    <t>付：湘财预[2016]89文小岩村扶贫项目管理费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</si>
</sst>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_ 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8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152;&#20041;&#38215;&#25206;&#36139;&#36164;&#37329;&#35760;&#24405;&#21488;&#267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乡镇扶贫台账"/>
      <sheetName val="村级扶贫台账 (2)"/>
      <sheetName val="横江"/>
      <sheetName val="泉塘"/>
      <sheetName val="坎塘"/>
      <sheetName val="周方"/>
    </sheetNames>
    <sheetDataSet>
      <sheetData sheetId="0">
        <row r="24">
          <cell r="H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E13" sqref="E13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20" t="s">
        <v>38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3.75" customHeight="1">
      <c r="A2" s="21" t="s">
        <v>0</v>
      </c>
      <c r="B2" s="21" t="s">
        <v>1</v>
      </c>
      <c r="C2" s="21" t="s">
        <v>2</v>
      </c>
      <c r="D2" s="22" t="s">
        <v>3</v>
      </c>
      <c r="E2" s="22"/>
      <c r="F2" s="22"/>
      <c r="G2" s="22"/>
      <c r="H2" s="21" t="s">
        <v>4</v>
      </c>
      <c r="I2" s="23" t="s">
        <v>5</v>
      </c>
    </row>
    <row r="3" spans="1:9" s="1" customFormat="1" ht="33.75" customHeight="1">
      <c r="A3" s="21"/>
      <c r="B3" s="21"/>
      <c r="C3" s="21"/>
      <c r="D3" s="22" t="s">
        <v>6</v>
      </c>
      <c r="E3" s="22"/>
      <c r="F3" s="22" t="s">
        <v>7</v>
      </c>
      <c r="G3" s="22"/>
      <c r="H3" s="21"/>
      <c r="I3" s="23"/>
    </row>
    <row r="4" spans="1:9" s="1" customFormat="1" ht="39" customHeight="1">
      <c r="A4" s="21"/>
      <c r="B4" s="21"/>
      <c r="C4" s="21"/>
      <c r="D4" s="2" t="s">
        <v>8</v>
      </c>
      <c r="E4" s="2" t="s">
        <v>9</v>
      </c>
      <c r="F4" s="2" t="s">
        <v>10</v>
      </c>
      <c r="G4" s="2" t="s">
        <v>11</v>
      </c>
      <c r="H4" s="21"/>
      <c r="I4" s="23"/>
    </row>
    <row r="5" spans="1:9" s="6" customFormat="1" ht="33" customHeight="1">
      <c r="A5" s="7" t="s">
        <v>14</v>
      </c>
      <c r="B5" s="8" t="s">
        <v>15</v>
      </c>
      <c r="C5" s="5" t="s">
        <v>19</v>
      </c>
      <c r="D5" s="5" t="s">
        <v>16</v>
      </c>
      <c r="E5" s="4">
        <v>5000</v>
      </c>
      <c r="F5" s="4"/>
      <c r="G5" s="3"/>
      <c r="H5" s="4">
        <f>E5+F5</f>
        <v>5000</v>
      </c>
      <c r="I5" s="5"/>
    </row>
    <row r="6" spans="1:9" s="6" customFormat="1" ht="33" customHeight="1">
      <c r="A6" s="7" t="s">
        <v>17</v>
      </c>
      <c r="B6" s="8" t="s">
        <v>15</v>
      </c>
      <c r="C6" s="5" t="s">
        <v>20</v>
      </c>
      <c r="D6" s="5" t="s">
        <v>12</v>
      </c>
      <c r="E6" s="4">
        <v>30000</v>
      </c>
      <c r="F6" s="4"/>
      <c r="G6" s="5"/>
      <c r="H6" s="4">
        <f>H5+E6-F6</f>
        <v>35000</v>
      </c>
      <c r="I6" s="5"/>
    </row>
    <row r="7" spans="1:9" s="6" customFormat="1" ht="42.75">
      <c r="A7" s="7" t="s">
        <v>18</v>
      </c>
      <c r="B7" s="8" t="s">
        <v>15</v>
      </c>
      <c r="C7" s="5" t="s">
        <v>21</v>
      </c>
      <c r="D7" s="5" t="s">
        <v>12</v>
      </c>
      <c r="E7" s="4">
        <v>60000</v>
      </c>
      <c r="F7" s="4"/>
      <c r="G7" s="5"/>
      <c r="H7" s="4">
        <f aca="true" t="shared" si="0" ref="H7:H14">H6+E7-F7</f>
        <v>95000</v>
      </c>
      <c r="I7" s="5"/>
    </row>
    <row r="8" spans="1:9" s="6" customFormat="1" ht="42.75">
      <c r="A8" s="5" t="s">
        <v>18</v>
      </c>
      <c r="B8" s="8" t="s">
        <v>15</v>
      </c>
      <c r="C8" s="5" t="s">
        <v>22</v>
      </c>
      <c r="D8" s="5" t="s">
        <v>12</v>
      </c>
      <c r="E8" s="4">
        <v>20000</v>
      </c>
      <c r="F8" s="4"/>
      <c r="G8" s="3"/>
      <c r="H8" s="4">
        <f t="shared" si="0"/>
        <v>115000</v>
      </c>
      <c r="I8" s="5"/>
    </row>
    <row r="9" spans="1:9" ht="28.5">
      <c r="A9" s="7" t="s">
        <v>24</v>
      </c>
      <c r="B9" s="8" t="s">
        <v>23</v>
      </c>
      <c r="C9" s="5" t="s">
        <v>25</v>
      </c>
      <c r="D9" s="9"/>
      <c r="E9" s="9"/>
      <c r="F9" s="9">
        <v>5000</v>
      </c>
      <c r="G9" s="5" t="s">
        <v>25</v>
      </c>
      <c r="H9" s="4">
        <f t="shared" si="0"/>
        <v>110000</v>
      </c>
      <c r="I9" s="9" t="s">
        <v>13</v>
      </c>
    </row>
    <row r="10" spans="1:9" ht="28.5">
      <c r="A10" s="7" t="s">
        <v>27</v>
      </c>
      <c r="B10" s="8" t="s">
        <v>23</v>
      </c>
      <c r="C10" s="5" t="s">
        <v>26</v>
      </c>
      <c r="D10" s="9"/>
      <c r="E10" s="9"/>
      <c r="F10" s="9">
        <v>30000</v>
      </c>
      <c r="G10" s="5" t="s">
        <v>26</v>
      </c>
      <c r="H10" s="4">
        <f t="shared" si="0"/>
        <v>80000</v>
      </c>
      <c r="I10" s="9" t="s">
        <v>13</v>
      </c>
    </row>
    <row r="11" spans="1:9" ht="42.75">
      <c r="A11" s="7" t="s">
        <v>28</v>
      </c>
      <c r="B11" s="8" t="s">
        <v>23</v>
      </c>
      <c r="C11" s="5" t="s">
        <v>29</v>
      </c>
      <c r="D11" s="9"/>
      <c r="E11" s="9"/>
      <c r="F11" s="9">
        <v>60000</v>
      </c>
      <c r="G11" s="5" t="s">
        <v>29</v>
      </c>
      <c r="H11" s="4">
        <f t="shared" si="0"/>
        <v>20000</v>
      </c>
      <c r="I11" s="9" t="s">
        <v>13</v>
      </c>
    </row>
    <row r="12" spans="1:9" ht="42.75">
      <c r="A12" s="7" t="s">
        <v>28</v>
      </c>
      <c r="B12" s="8" t="s">
        <v>23</v>
      </c>
      <c r="C12" s="5" t="s">
        <v>30</v>
      </c>
      <c r="D12" s="9"/>
      <c r="E12" s="9"/>
      <c r="F12" s="9">
        <v>20000</v>
      </c>
      <c r="G12" s="5" t="s">
        <v>30</v>
      </c>
      <c r="H12" s="4">
        <f t="shared" si="0"/>
        <v>0</v>
      </c>
      <c r="I12" s="9" t="s">
        <v>13</v>
      </c>
    </row>
    <row r="13" spans="1:9" ht="42.75">
      <c r="A13" s="7" t="s">
        <v>31</v>
      </c>
      <c r="B13" s="8" t="s">
        <v>32</v>
      </c>
      <c r="C13" s="5" t="s">
        <v>33</v>
      </c>
      <c r="D13" s="9" t="s">
        <v>12</v>
      </c>
      <c r="E13" s="9">
        <v>4400</v>
      </c>
      <c r="F13" s="9"/>
      <c r="G13" s="9"/>
      <c r="H13" s="4">
        <f t="shared" si="0"/>
        <v>4400</v>
      </c>
      <c r="I13" s="9"/>
    </row>
    <row r="14" spans="1:9" ht="42.75">
      <c r="A14" s="7" t="s">
        <v>37</v>
      </c>
      <c r="B14" s="8" t="s">
        <v>34</v>
      </c>
      <c r="C14" s="5" t="s">
        <v>35</v>
      </c>
      <c r="D14" s="9"/>
      <c r="E14" s="9"/>
      <c r="F14" s="9">
        <v>4400</v>
      </c>
      <c r="G14" s="9"/>
      <c r="H14" s="4">
        <f t="shared" si="0"/>
        <v>0</v>
      </c>
      <c r="I14" s="9" t="s">
        <v>36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 verticalCentered="1"/>
  <pageMargins left="0.7480314960629921" right="0.7480314960629921" top="0.3937007874015748" bottom="0.3937007874015748" header="0.5118110236220472" footer="0.5118110236220472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F14" sqref="F14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20" t="s">
        <v>69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3.75" customHeight="1">
      <c r="A2" s="21" t="s">
        <v>0</v>
      </c>
      <c r="B2" s="21" t="s">
        <v>1</v>
      </c>
      <c r="C2" s="21" t="s">
        <v>2</v>
      </c>
      <c r="D2" s="22" t="s">
        <v>3</v>
      </c>
      <c r="E2" s="22"/>
      <c r="F2" s="22"/>
      <c r="G2" s="22"/>
      <c r="H2" s="21" t="s">
        <v>4</v>
      </c>
      <c r="I2" s="23" t="s">
        <v>5</v>
      </c>
    </row>
    <row r="3" spans="1:9" s="1" customFormat="1" ht="33.75" customHeight="1">
      <c r="A3" s="21"/>
      <c r="B3" s="21"/>
      <c r="C3" s="21"/>
      <c r="D3" s="22" t="s">
        <v>6</v>
      </c>
      <c r="E3" s="22"/>
      <c r="F3" s="22" t="s">
        <v>7</v>
      </c>
      <c r="G3" s="22"/>
      <c r="H3" s="21"/>
      <c r="I3" s="23"/>
    </row>
    <row r="4" spans="1:9" s="1" customFormat="1" ht="39" customHeight="1">
      <c r="A4" s="21"/>
      <c r="B4" s="21"/>
      <c r="C4" s="21"/>
      <c r="D4" s="2" t="s">
        <v>8</v>
      </c>
      <c r="E4" s="2" t="s">
        <v>9</v>
      </c>
      <c r="F4" s="2" t="s">
        <v>10</v>
      </c>
      <c r="G4" s="2" t="s">
        <v>11</v>
      </c>
      <c r="H4" s="21"/>
      <c r="I4" s="23"/>
    </row>
    <row r="5" spans="1:9" s="6" customFormat="1" ht="33" customHeight="1">
      <c r="A5" s="7" t="s">
        <v>42</v>
      </c>
      <c r="B5" s="7" t="s">
        <v>39</v>
      </c>
      <c r="C5" s="5" t="s">
        <v>40</v>
      </c>
      <c r="D5" s="5" t="s">
        <v>41</v>
      </c>
      <c r="E5" s="4">
        <v>310000</v>
      </c>
      <c r="F5" s="4"/>
      <c r="G5" s="3"/>
      <c r="H5" s="4">
        <f>E5-F5</f>
        <v>310000</v>
      </c>
      <c r="I5" s="5"/>
    </row>
    <row r="6" spans="1:9" s="6" customFormat="1" ht="33" customHeight="1">
      <c r="A6" s="7" t="s">
        <v>42</v>
      </c>
      <c r="B6" s="7" t="s">
        <v>43</v>
      </c>
      <c r="C6" s="5" t="s">
        <v>44</v>
      </c>
      <c r="D6" s="5"/>
      <c r="E6" s="4"/>
      <c r="F6" s="4">
        <v>310000</v>
      </c>
      <c r="G6" s="5" t="s">
        <v>44</v>
      </c>
      <c r="H6" s="4">
        <f>H5+E6-F6</f>
        <v>0</v>
      </c>
      <c r="I6" s="5" t="s">
        <v>45</v>
      </c>
    </row>
    <row r="7" spans="1:9" s="6" customFormat="1" ht="28.5">
      <c r="A7" s="7" t="s">
        <v>18</v>
      </c>
      <c r="B7" s="7" t="s">
        <v>46</v>
      </c>
      <c r="C7" s="5" t="s">
        <v>47</v>
      </c>
      <c r="D7" s="5" t="s">
        <v>41</v>
      </c>
      <c r="E7" s="4">
        <v>10000</v>
      </c>
      <c r="F7" s="4"/>
      <c r="G7" s="5"/>
      <c r="H7" s="4">
        <f aca="true" t="shared" si="0" ref="H7:H14">H6+E7-F7</f>
        <v>10000</v>
      </c>
      <c r="I7" s="5"/>
    </row>
    <row r="8" spans="1:9" s="6" customFormat="1" ht="33" customHeight="1">
      <c r="A8" s="7" t="s">
        <v>28</v>
      </c>
      <c r="B8" s="7" t="s">
        <v>48</v>
      </c>
      <c r="C8" s="5" t="s">
        <v>49</v>
      </c>
      <c r="D8" s="5"/>
      <c r="E8" s="4"/>
      <c r="F8" s="4">
        <v>10000</v>
      </c>
      <c r="G8" s="5" t="s">
        <v>49</v>
      </c>
      <c r="H8" s="4">
        <f t="shared" si="0"/>
        <v>0</v>
      </c>
      <c r="I8" s="5" t="s">
        <v>45</v>
      </c>
    </row>
    <row r="9" spans="1:9" ht="42.75">
      <c r="A9" s="7" t="s">
        <v>31</v>
      </c>
      <c r="B9" s="7" t="s">
        <v>50</v>
      </c>
      <c r="C9" s="5" t="s">
        <v>33</v>
      </c>
      <c r="D9" s="5" t="s">
        <v>12</v>
      </c>
      <c r="E9" s="4">
        <v>1000</v>
      </c>
      <c r="F9" s="4"/>
      <c r="G9" s="5"/>
      <c r="H9" s="4">
        <f t="shared" si="0"/>
        <v>1000</v>
      </c>
      <c r="I9" s="5"/>
    </row>
    <row r="10" spans="1:9" ht="42.75">
      <c r="A10" s="7" t="s">
        <v>66</v>
      </c>
      <c r="B10" s="7" t="s">
        <v>51</v>
      </c>
      <c r="C10" s="5" t="s">
        <v>52</v>
      </c>
      <c r="D10" s="5"/>
      <c r="E10" s="4"/>
      <c r="F10" s="4">
        <v>1000</v>
      </c>
      <c r="G10" s="5" t="s">
        <v>52</v>
      </c>
      <c r="H10" s="4">
        <f t="shared" si="0"/>
        <v>0</v>
      </c>
      <c r="I10" s="5" t="s">
        <v>45</v>
      </c>
    </row>
    <row r="11" spans="1:9" ht="28.5">
      <c r="A11" s="7" t="s">
        <v>53</v>
      </c>
      <c r="B11" s="7" t="s">
        <v>54</v>
      </c>
      <c r="C11" s="5" t="s">
        <v>67</v>
      </c>
      <c r="D11" s="5" t="s">
        <v>12</v>
      </c>
      <c r="E11" s="4">
        <v>120000</v>
      </c>
      <c r="F11" s="4"/>
      <c r="G11" s="5"/>
      <c r="H11" s="4">
        <f t="shared" si="0"/>
        <v>120000</v>
      </c>
      <c r="I11" s="5"/>
    </row>
    <row r="12" spans="1:9" ht="28.5">
      <c r="A12" s="7" t="s">
        <v>55</v>
      </c>
      <c r="B12" s="7" t="s">
        <v>56</v>
      </c>
      <c r="C12" s="5" t="s">
        <v>57</v>
      </c>
      <c r="D12" s="5"/>
      <c r="E12" s="4"/>
      <c r="F12" s="4">
        <v>120000</v>
      </c>
      <c r="G12" s="5" t="s">
        <v>57</v>
      </c>
      <c r="H12" s="4">
        <f t="shared" si="0"/>
        <v>0</v>
      </c>
      <c r="I12" s="5" t="s">
        <v>58</v>
      </c>
    </row>
    <row r="13" spans="1:9" ht="28.5">
      <c r="A13" s="7" t="s">
        <v>59</v>
      </c>
      <c r="B13" s="7" t="s">
        <v>60</v>
      </c>
      <c r="C13" s="5" t="s">
        <v>61</v>
      </c>
      <c r="D13" s="5" t="s">
        <v>12</v>
      </c>
      <c r="E13" s="4">
        <v>5000</v>
      </c>
      <c r="F13" s="4"/>
      <c r="G13" s="5"/>
      <c r="H13" s="4">
        <f t="shared" si="0"/>
        <v>5000</v>
      </c>
      <c r="I13" s="5"/>
    </row>
    <row r="14" spans="1:9" ht="28.5">
      <c r="A14" s="7" t="s">
        <v>62</v>
      </c>
      <c r="B14" s="7" t="s">
        <v>63</v>
      </c>
      <c r="C14" s="5" t="s">
        <v>64</v>
      </c>
      <c r="D14" s="5"/>
      <c r="E14" s="4"/>
      <c r="F14" s="4">
        <v>5000</v>
      </c>
      <c r="G14" s="5" t="s">
        <v>64</v>
      </c>
      <c r="H14" s="4">
        <f t="shared" si="0"/>
        <v>0</v>
      </c>
      <c r="I14" s="5" t="s">
        <v>65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17.375" style="0" bestFit="1" customWidth="1"/>
    <col min="2" max="3" width="21.375" style="0" customWidth="1"/>
    <col min="4" max="4" width="14.125" style="0" bestFit="1" customWidth="1"/>
    <col min="5" max="5" width="11.625" style="0" bestFit="1" customWidth="1"/>
    <col min="6" max="6" width="9.75390625" style="0" bestFit="1" customWidth="1"/>
    <col min="7" max="7" width="21.375" style="0" customWidth="1"/>
    <col min="8" max="8" width="11.625" style="0" bestFit="1" customWidth="1"/>
  </cols>
  <sheetData>
    <row r="1" spans="1:9" ht="36" customHeight="1">
      <c r="A1" s="20" t="s">
        <v>68</v>
      </c>
      <c r="B1" s="20"/>
      <c r="C1" s="20"/>
      <c r="D1" s="20"/>
      <c r="E1" s="20"/>
      <c r="F1" s="20"/>
      <c r="G1" s="20"/>
      <c r="H1" s="20"/>
      <c r="I1" s="20"/>
    </row>
    <row r="2" spans="1:9" s="1" customFormat="1" ht="33.75" customHeight="1">
      <c r="A2" s="21" t="s">
        <v>0</v>
      </c>
      <c r="B2" s="21" t="s">
        <v>1</v>
      </c>
      <c r="C2" s="21" t="s">
        <v>2</v>
      </c>
      <c r="D2" s="22" t="s">
        <v>3</v>
      </c>
      <c r="E2" s="22"/>
      <c r="F2" s="22"/>
      <c r="G2" s="22"/>
      <c r="H2" s="21" t="s">
        <v>4</v>
      </c>
      <c r="I2" s="23" t="s">
        <v>5</v>
      </c>
    </row>
    <row r="3" spans="1:9" s="1" customFormat="1" ht="33.75" customHeight="1">
      <c r="A3" s="21"/>
      <c r="B3" s="21"/>
      <c r="C3" s="21"/>
      <c r="D3" s="22" t="s">
        <v>6</v>
      </c>
      <c r="E3" s="22"/>
      <c r="F3" s="22" t="s">
        <v>7</v>
      </c>
      <c r="G3" s="22"/>
      <c r="H3" s="21"/>
      <c r="I3" s="23"/>
    </row>
    <row r="4" spans="1:9" s="1" customFormat="1" ht="39" customHeight="1">
      <c r="A4" s="21"/>
      <c r="B4" s="21"/>
      <c r="C4" s="21"/>
      <c r="D4" s="2" t="s">
        <v>8</v>
      </c>
      <c r="E4" s="2" t="s">
        <v>9</v>
      </c>
      <c r="F4" s="2" t="s">
        <v>10</v>
      </c>
      <c r="G4" s="2" t="s">
        <v>11</v>
      </c>
      <c r="H4" s="21"/>
      <c r="I4" s="23"/>
    </row>
    <row r="5" spans="1:9" s="11" customFormat="1" ht="39" customHeight="1">
      <c r="A5" s="15">
        <v>5.18</v>
      </c>
      <c r="B5" s="14" t="s">
        <v>74</v>
      </c>
      <c r="C5" s="13" t="s">
        <v>73</v>
      </c>
      <c r="D5" s="13" t="s">
        <v>72</v>
      </c>
      <c r="E5" s="12">
        <v>100000</v>
      </c>
      <c r="F5" s="12"/>
      <c r="G5" s="13"/>
      <c r="H5" s="12">
        <f>E5-F5</f>
        <v>100000</v>
      </c>
      <c r="I5" s="10"/>
    </row>
    <row r="6" spans="1:9" s="11" customFormat="1" ht="39" customHeight="1">
      <c r="A6" s="15">
        <v>6.27</v>
      </c>
      <c r="B6" s="14" t="s">
        <v>71</v>
      </c>
      <c r="C6" s="13" t="s">
        <v>70</v>
      </c>
      <c r="D6" s="13"/>
      <c r="E6" s="12"/>
      <c r="F6" s="12">
        <v>100000</v>
      </c>
      <c r="G6" s="13" t="s">
        <v>70</v>
      </c>
      <c r="H6" s="12">
        <f>H5+E6-F6</f>
        <v>0</v>
      </c>
      <c r="I6" s="9" t="s">
        <v>13</v>
      </c>
    </row>
    <row r="7" spans="1:9" s="17" customFormat="1" ht="39" customHeight="1">
      <c r="A7" s="10">
        <v>12.29</v>
      </c>
      <c r="B7" s="13" t="s">
        <v>75</v>
      </c>
      <c r="C7" s="10" t="s">
        <v>76</v>
      </c>
      <c r="D7" s="10" t="s">
        <v>77</v>
      </c>
      <c r="E7" s="16">
        <v>10000</v>
      </c>
      <c r="F7" s="16"/>
      <c r="G7" s="10"/>
      <c r="H7" s="12">
        <f>'[1]乡镇扶贫台账'!H24+E7-F7</f>
        <v>10000</v>
      </c>
      <c r="I7" s="10"/>
    </row>
    <row r="8" spans="1:9" s="19" customFormat="1" ht="39" customHeight="1">
      <c r="A8" s="9">
        <v>12.31</v>
      </c>
      <c r="B8" s="13" t="s">
        <v>78</v>
      </c>
      <c r="C8" s="10" t="s">
        <v>79</v>
      </c>
      <c r="D8" s="9"/>
      <c r="E8" s="18"/>
      <c r="F8" s="18">
        <v>10000</v>
      </c>
      <c r="G8" s="10" t="s">
        <v>79</v>
      </c>
      <c r="H8" s="12">
        <f>H7+E8-F8</f>
        <v>0</v>
      </c>
      <c r="I8" s="9" t="s">
        <v>13</v>
      </c>
    </row>
  </sheetData>
  <mergeCells count="9">
    <mergeCell ref="A1:I1"/>
    <mergeCell ref="A2:A4"/>
    <mergeCell ref="B2:B4"/>
    <mergeCell ref="C2:C4"/>
    <mergeCell ref="D2:G2"/>
    <mergeCell ref="H2:H4"/>
    <mergeCell ref="I2:I4"/>
    <mergeCell ref="D3:E3"/>
    <mergeCell ref="F3:G3"/>
  </mergeCells>
  <printOptions horizontalCentered="1"/>
  <pageMargins left="0.7480314960629921" right="0.7480314960629921" top="0.984251968503937" bottom="0.984251968503937" header="0.5118110236220472" footer="0.5118110236220472"/>
  <pageSetup horizontalDpi="180" verticalDpi="18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2017-04-12T01:30:53Z</cp:lastPrinted>
  <dcterms:created xsi:type="dcterms:W3CDTF">1996-12-17T01:32:42Z</dcterms:created>
  <dcterms:modified xsi:type="dcterms:W3CDTF">2017-04-12T01:50:33Z</dcterms:modified>
  <cp:category/>
  <cp:version/>
  <cp:contentType/>
  <cp:contentStatus/>
</cp:coreProperties>
</file>